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8" activeTab="8"/>
  </bookViews>
  <sheets>
    <sheet name="2003" sheetId="1" state="hidden" r:id="rId1"/>
    <sheet name="2004" sheetId="2" state="hidden" r:id="rId2"/>
    <sheet name="2006" sheetId="3" state="hidden" r:id="rId3"/>
    <sheet name="2007" sheetId="4" state="hidden" r:id="rId4"/>
    <sheet name="2008" sheetId="5" state="hidden" r:id="rId5"/>
    <sheet name="2005" sheetId="6" state="hidden" r:id="rId6"/>
    <sheet name="2009" sheetId="7" state="hidden" r:id="rId7"/>
    <sheet name="2011" sheetId="8" state="hidden" r:id="rId8"/>
    <sheet name="2013" sheetId="9" r:id="rId9"/>
  </sheets>
  <definedNames/>
  <calcPr fullCalcOnLoad="1"/>
</workbook>
</file>

<file path=xl/sharedStrings.xml><?xml version="1.0" encoding="utf-8"?>
<sst xmlns="http://schemas.openxmlformats.org/spreadsheetml/2006/main" count="319" uniqueCount="186">
  <si>
    <t>Výroční zpráva o hospodaření školy v Hodicích</t>
  </si>
  <si>
    <t xml:space="preserve">Stav na účtě  </t>
  </si>
  <si>
    <t>Stav na FKSP</t>
  </si>
  <si>
    <t>Pokladna ZŠ</t>
  </si>
  <si>
    <t>Pokladna MŠ</t>
  </si>
  <si>
    <t xml:space="preserve">Celkem  </t>
  </si>
  <si>
    <t xml:space="preserve">Hospodářský výsledek roku 2003 </t>
  </si>
  <si>
    <t>V Hodicích dne 30.8. 2004</t>
  </si>
  <si>
    <t xml:space="preserve">Vystavila:             </t>
  </si>
  <si>
    <t>účetní   Trnková</t>
  </si>
  <si>
    <t>………………………….</t>
  </si>
  <si>
    <t xml:space="preserve">Schválila:                      </t>
  </si>
  <si>
    <t>ředitelka školy   Mgr. Dagmar Marešová</t>
  </si>
  <si>
    <t>rozpis</t>
  </si>
  <si>
    <t>účet</t>
  </si>
  <si>
    <t>text</t>
  </si>
  <si>
    <t>Kč</t>
  </si>
  <si>
    <t>Dotace Kraj</t>
  </si>
  <si>
    <t>Dotace SIPUZ</t>
  </si>
  <si>
    <t>Zákl.škola</t>
  </si>
  <si>
    <t>mat.škola</t>
  </si>
  <si>
    <t>šk.jídelna</t>
  </si>
  <si>
    <t>šk.družina</t>
  </si>
  <si>
    <t>Příjmy:</t>
  </si>
  <si>
    <t>tržby z prodeje služeb</t>
  </si>
  <si>
    <t>tržba za prodané zboží</t>
  </si>
  <si>
    <t>úroky</t>
  </si>
  <si>
    <t>zůčtování fondů</t>
  </si>
  <si>
    <t>Dotace od Kraje Vysočina</t>
  </si>
  <si>
    <t>Dotace od Kraje Vysočina SIPUZ</t>
  </si>
  <si>
    <t>Příspěvek od Obce Hodice</t>
  </si>
  <si>
    <t>Celkové příjmy</t>
  </si>
  <si>
    <t>příjmy z hospodářské činnosti</t>
  </si>
  <si>
    <t>ostatní příjmy</t>
  </si>
  <si>
    <t>Výdaje:</t>
  </si>
  <si>
    <t>učebnice</t>
  </si>
  <si>
    <t>ostatní materiál</t>
  </si>
  <si>
    <t>spotřeba potravin</t>
  </si>
  <si>
    <t>ochranné pomůcky</t>
  </si>
  <si>
    <t>Spotřeba materiálu</t>
  </si>
  <si>
    <t>spotřeba energie</t>
  </si>
  <si>
    <t>Spotřeba plynu</t>
  </si>
  <si>
    <t>cestovné</t>
  </si>
  <si>
    <t>ost.služ.-školení</t>
  </si>
  <si>
    <t>ost.služ.-plavecký výcvik</t>
  </si>
  <si>
    <t>ost.služby</t>
  </si>
  <si>
    <t>ostatní služby</t>
  </si>
  <si>
    <t>mzdové náklady</t>
  </si>
  <si>
    <t>zákonné sociální pojištění</t>
  </si>
  <si>
    <t>zákon.soc.nákl. - tvorba FKSP</t>
  </si>
  <si>
    <t>jiné ostatní náklady-popl.z banky</t>
  </si>
  <si>
    <t>výdaje</t>
  </si>
  <si>
    <t>investiční výdaje celkem</t>
  </si>
  <si>
    <t>neinvestiční výdaje celkem</t>
  </si>
  <si>
    <t>Výsledek hosp. - ztráta</t>
  </si>
  <si>
    <t xml:space="preserve">Informace o výsledcích kontrol hospodaření provedených orgánem kraje v přenesené působnosti, pokud tento zákon nestanoví jinak, ČŠI, </t>
  </si>
  <si>
    <t>NKÚ, popřípadě informace o výsledcích kontrol provedených jinými kontrolními nebo inspekčními orgány.</t>
  </si>
  <si>
    <t>V roce 2003 - nebyla provedena žádná kontrola hospodaření Krajským úřadem Vysočina</t>
  </si>
  <si>
    <t>hospodářský výsledek roku 2003</t>
  </si>
  <si>
    <t>Závěrečný účet      O   B  C   E          H   O   D  I  C  E</t>
  </si>
  <si>
    <t>Stav na běžném účtě u KB</t>
  </si>
  <si>
    <t>Stav na "limitce" u ČS</t>
  </si>
  <si>
    <t>Stav na TV</t>
  </si>
  <si>
    <t>Pokladna</t>
  </si>
  <si>
    <t>Celkem</t>
  </si>
  <si>
    <t>V Hodicích dne 15.4.2005</t>
  </si>
  <si>
    <t>Schválil:</t>
  </si>
  <si>
    <t xml:space="preserve">starosta obce: Ing. Josef Bakaj </t>
  </si>
  <si>
    <t>Vyvěšeno:</t>
  </si>
  <si>
    <t>Sejmuto:</t>
  </si>
  <si>
    <t>Závěrečný účet                        O   B  C   E          H   O   D  I  C  E</t>
  </si>
  <si>
    <t>STAV  K DATU:</t>
  </si>
  <si>
    <t>V Hodicích dne 6. února 2007</t>
  </si>
  <si>
    <t>……...…...2007</t>
  </si>
  <si>
    <t>………..….2007</t>
  </si>
  <si>
    <t>(po 15 dnech)</t>
  </si>
  <si>
    <r>
      <t xml:space="preserve">Závěrečný účet    </t>
    </r>
    <r>
      <rPr>
        <b/>
        <u val="single"/>
        <sz val="22"/>
        <rFont val="Arial"/>
        <family val="2"/>
      </rPr>
      <t xml:space="preserve">               O   B  C   E          H   O   D  I  C  E</t>
    </r>
  </si>
  <si>
    <t>V Hodicích dne 4. února 2008</t>
  </si>
  <si>
    <t>……...…...2008</t>
  </si>
  <si>
    <t>………..….2008</t>
  </si>
  <si>
    <r>
      <t xml:space="preserve">Z á v ě r e č n ý     ú č e t    </t>
    </r>
    <r>
      <rPr>
        <b/>
        <u val="single"/>
        <sz val="22"/>
        <rFont val="Arial"/>
        <family val="2"/>
      </rPr>
      <t xml:space="preserve">     O   B  C   E       H   O   D  I  C  E</t>
    </r>
  </si>
  <si>
    <t>STAV  K DATU na finanční hotovosti:</t>
  </si>
  <si>
    <t>KB Peněžní trh - podílové listy</t>
  </si>
  <si>
    <t>O69</t>
  </si>
  <si>
    <t>V Hodicích dne 2. února 2009</t>
  </si>
  <si>
    <t>13. února 2009</t>
  </si>
  <si>
    <t>2. března 2009</t>
  </si>
  <si>
    <t>V Hodicích dne 22. února 2006</t>
  </si>
  <si>
    <t>……...…...2006</t>
  </si>
  <si>
    <t>………..….2006</t>
  </si>
  <si>
    <t>V Hodicích dne 19. února 2010</t>
  </si>
  <si>
    <t>účetní   Jana Trnková</t>
  </si>
  <si>
    <t>ZÁVĚREČNÝ ÚČET OBCE HODICE</t>
  </si>
  <si>
    <t>podle § 17 zákona č. 250/2000 Sb., o rozpočtových pravidlech územních rozpočtů ve znění pozdějších předpisů</t>
  </si>
  <si>
    <t>rok  2011</t>
  </si>
  <si>
    <t>IČO: 00285862</t>
  </si>
  <si>
    <t>úvěr u KB</t>
  </si>
  <si>
    <t xml:space="preserve">Fondy </t>
  </si>
  <si>
    <t>Údaje o hospodaření s majetkem obce k 31.12. 2011</t>
  </si>
  <si>
    <t>drodbný dlouhodobý nehmotný majetek</t>
  </si>
  <si>
    <t>O18</t>
  </si>
  <si>
    <t>ostatní dlouhodobý nehmotný majetek</t>
  </si>
  <si>
    <t>O19</t>
  </si>
  <si>
    <t>pozemky</t>
  </si>
  <si>
    <t>O31</t>
  </si>
  <si>
    <t>kulturní předměty</t>
  </si>
  <si>
    <t>O32</t>
  </si>
  <si>
    <t>nedokončený dlouhodobý hmotný majetek</t>
  </si>
  <si>
    <t>O42</t>
  </si>
  <si>
    <t xml:space="preserve">stavby </t>
  </si>
  <si>
    <t>O21</t>
  </si>
  <si>
    <t>samostatné movité věci a soubory movitých věcí</t>
  </si>
  <si>
    <t>O22</t>
  </si>
  <si>
    <t>drobný dlouhodobý hmotný majetek</t>
  </si>
  <si>
    <t>O28</t>
  </si>
  <si>
    <t>ostatní dlouhodobý finanční majetek</t>
  </si>
  <si>
    <t>Hospodaření Základní školy a Mateřské školy v Hodicích, příspěvkové organizace</t>
  </si>
  <si>
    <t>IČO:71010521</t>
  </si>
  <si>
    <t>Náklady celkem</t>
  </si>
  <si>
    <t>výnosy celkem</t>
  </si>
  <si>
    <t>Z toho:</t>
  </si>
  <si>
    <t>Neinvestiční příspěvek od Obce Hodice:</t>
  </si>
  <si>
    <t>Od ministerstva školství</t>
  </si>
  <si>
    <t>Dotace EU peníze školám</t>
  </si>
  <si>
    <t>Fondy:</t>
  </si>
  <si>
    <t>Rezervní fond</t>
  </si>
  <si>
    <t>FKSP</t>
  </si>
  <si>
    <t>Výsledek hospodaření</t>
  </si>
  <si>
    <t>Zisk byl vypořádán v návrhu ZO Hodice.</t>
  </si>
  <si>
    <t>Zpráva o výsledku přezkoumání hospodaření za rok 2011</t>
  </si>
  <si>
    <t xml:space="preserve">Přezkoumání bylo provedeno ve dnech: </t>
  </si>
  <si>
    <t>Nebyly zjištěny nedostatky.</t>
  </si>
  <si>
    <t>V Hodicích dne 21.května 2012</t>
  </si>
  <si>
    <t xml:space="preserve">Vystavila  účetní obce Trnková Jana          </t>
  </si>
  <si>
    <t>Schválil starosta obce ing. Josef Bakaj</t>
  </si>
  <si>
    <t>Scvháleno v ZO Hodice dne:</t>
  </si>
  <si>
    <t>Zpráva o výsledku hospodaření je k nahlédnutí na Obecním úřadě  v úředních hodinách.</t>
  </si>
  <si>
    <t>O B E C    H O D I C E</t>
  </si>
  <si>
    <t>ZÁVĚREČNÝ ÚČET ZA ROK 2013</t>
  </si>
  <si>
    <t>ÚDAJE O ORGANIZACI:</t>
  </si>
  <si>
    <t>identifikační číslo</t>
  </si>
  <si>
    <t>OO285862</t>
  </si>
  <si>
    <t>název</t>
  </si>
  <si>
    <t>OBEC HODICE</t>
  </si>
  <si>
    <t>adresa</t>
  </si>
  <si>
    <t>Hodice 48, 589 01  Třešť</t>
  </si>
  <si>
    <t>KONTAKTNÍ ÚDAJE:</t>
  </si>
  <si>
    <t>telefon</t>
  </si>
  <si>
    <t>e-mail</t>
  </si>
  <si>
    <t>starosta@hodice.cz</t>
  </si>
  <si>
    <t>www stránky</t>
  </si>
  <si>
    <t>www.hodice.cz</t>
  </si>
  <si>
    <t>STAV finanční:</t>
  </si>
  <si>
    <t>Stav na spořícím účtu u KB</t>
  </si>
  <si>
    <t>Stav  na  ČNB</t>
  </si>
  <si>
    <t>Údaje o hospodaření s majetkem Obec Hodice k 31.12. 2013</t>
  </si>
  <si>
    <t>samostatné mov.věci a soubory mov.věcí</t>
  </si>
  <si>
    <t>Vyúčtování fin.vztahů k rozpočtům krajů,obci,ministerstev, fondů a vlastní příspěv.org.</t>
  </si>
  <si>
    <t>položka</t>
  </si>
  <si>
    <t>skutečnost</t>
  </si>
  <si>
    <t>Neinvest.příjat.transfery od veř.R ústř.úrovně</t>
  </si>
  <si>
    <t>Neinvest.přijat.transfery ze SR v rámci souhr.dot.vz.</t>
  </si>
  <si>
    <t>Ost.neinvest.přijat.transfery ze SR</t>
  </si>
  <si>
    <t>Neinvest.přijat.transfery od krajů</t>
  </si>
  <si>
    <t>Investiční přijat.transfery od státních fondů</t>
  </si>
  <si>
    <t>Inv.př.transfery od krajů</t>
  </si>
  <si>
    <t>Celkem příjem</t>
  </si>
  <si>
    <t xml:space="preserve">Neinvestiční transfery obcím </t>
  </si>
  <si>
    <t>Neinvest.příspěvky zřízeným př.org.</t>
  </si>
  <si>
    <t>Celkem výdej</t>
  </si>
  <si>
    <t>Dotace s příspěvky pro Obec Hodice byly beze zbytku vyčerpány.</t>
  </si>
  <si>
    <r>
      <t>Hospodaření Základní školy a Mateřské školy v Hodicích,</t>
    </r>
    <r>
      <rPr>
        <b/>
        <u val="single"/>
        <sz val="8"/>
        <color indexed="10"/>
        <rFont val="Cambria"/>
        <family val="1"/>
      </rPr>
      <t xml:space="preserve"> příspěvkové organizace</t>
    </r>
  </si>
  <si>
    <t>IČO: 17010521</t>
  </si>
  <si>
    <t>Rok 2012</t>
  </si>
  <si>
    <t>Rok 2013</t>
  </si>
  <si>
    <t>Ztráta byla  vypořádána v návrhu ZO Hodice.</t>
  </si>
  <si>
    <t>Zpráva o výsledku přezkoumání hospodaření za rok 2013</t>
  </si>
  <si>
    <t>a</t>
  </si>
  <si>
    <t>Nebyly zjištěny chyby a nedostatky.</t>
  </si>
  <si>
    <t>V Hodicích dne 24.3.2014</t>
  </si>
  <si>
    <t>Razítko Obce Hodice:</t>
  </si>
  <si>
    <t xml:space="preserve">Osoba odpovědná za účetnictví a za rozpočet :  </t>
  </si>
  <si>
    <t>Trnková Jana</t>
  </si>
  <si>
    <t>Statutární zástupce :</t>
  </si>
  <si>
    <t>Ing. Bakaj Josef</t>
  </si>
  <si>
    <t>Schváleno v ZO Hodice dne: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</si>
</sst>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.00"/>
    <numFmt numFmtId="167" formatCode="#,##0.00&quot; Kč&quot;"/>
    <numFmt numFmtId="168" formatCode="#,##0.00\ _K_č"/>
    <numFmt numFmtId="169" formatCode="DD/MM/YY"/>
    <numFmt numFmtId="170" formatCode="#,##0"/>
  </numFmts>
  <fonts count="44">
    <font>
      <sz val="10"/>
      <name val="Arial"/>
      <family val="2"/>
    </font>
    <font>
      <b/>
      <u val="single"/>
      <sz val="20"/>
      <name val="Arial"/>
      <family val="2"/>
    </font>
    <font>
      <u val="single"/>
      <sz val="10"/>
      <name val="Arial"/>
      <family val="2"/>
    </font>
    <font>
      <u val="single"/>
      <sz val="2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24"/>
      <name val="Arial"/>
      <family val="2"/>
    </font>
    <font>
      <b/>
      <u val="single"/>
      <sz val="2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16"/>
      <name val="Cambria"/>
      <family val="1"/>
    </font>
    <font>
      <b/>
      <u val="single"/>
      <sz val="14"/>
      <name val="Cambria"/>
      <family val="1"/>
    </font>
    <font>
      <sz val="22"/>
      <name val="Cambria"/>
      <family val="1"/>
    </font>
    <font>
      <sz val="7"/>
      <name val="Cambria"/>
      <family val="1"/>
    </font>
    <font>
      <sz val="8"/>
      <name val="Cambria"/>
      <family val="1"/>
    </font>
    <font>
      <sz val="10"/>
      <name val="Cambria"/>
      <family val="1"/>
    </font>
    <font>
      <u val="single"/>
      <sz val="7"/>
      <color indexed="12"/>
      <name val="Cambria"/>
      <family val="1"/>
    </font>
    <font>
      <u val="single"/>
      <sz val="10"/>
      <color indexed="12"/>
      <name val="Arial"/>
      <family val="2"/>
    </font>
    <font>
      <b/>
      <sz val="7"/>
      <name val="Cambria"/>
      <family val="1"/>
    </font>
    <font>
      <u val="single"/>
      <sz val="7"/>
      <name val="Cambria"/>
      <family val="1"/>
    </font>
    <font>
      <b/>
      <sz val="14"/>
      <name val="Cambria"/>
      <family val="1"/>
    </font>
    <font>
      <u val="single"/>
      <sz val="10"/>
      <name val="Cambria"/>
      <family val="1"/>
    </font>
    <font>
      <b/>
      <sz val="8"/>
      <name val="Cambria"/>
      <family val="1"/>
    </font>
    <font>
      <b/>
      <u val="single"/>
      <sz val="10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u val="single"/>
      <sz val="10"/>
      <color indexed="10"/>
      <name val="Cambria"/>
      <family val="1"/>
    </font>
    <font>
      <b/>
      <u val="single"/>
      <sz val="8"/>
      <color indexed="10"/>
      <name val="Cambria"/>
      <family val="1"/>
    </font>
    <font>
      <sz val="6"/>
      <color indexed="10"/>
      <name val="Cambria"/>
      <family val="1"/>
    </font>
    <font>
      <sz val="8"/>
      <color indexed="10"/>
      <name val="Cambria"/>
      <family val="1"/>
    </font>
    <font>
      <b/>
      <sz val="10"/>
      <name val="Cambria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</cellStyleXfs>
  <cellXfs count="2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1" xfId="0" applyBorder="1" applyAlignment="1">
      <alignment/>
    </xf>
    <xf numFmtId="165" fontId="7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8" fillId="0" borderId="5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6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8" fillId="0" borderId="7" xfId="0" applyNumberFormat="1" applyFont="1" applyBorder="1" applyAlignment="1">
      <alignment/>
    </xf>
    <xf numFmtId="164" fontId="8" fillId="0" borderId="1" xfId="0" applyFont="1" applyBorder="1" applyAlignment="1">
      <alignment/>
    </xf>
    <xf numFmtId="166" fontId="8" fillId="0" borderId="2" xfId="0" applyNumberFormat="1" applyFont="1" applyBorder="1" applyAlignment="1">
      <alignment/>
    </xf>
    <xf numFmtId="166" fontId="8" fillId="0" borderId="8" xfId="0" applyNumberFormat="1" applyFont="1" applyBorder="1" applyAlignment="1">
      <alignment/>
    </xf>
    <xf numFmtId="166" fontId="8" fillId="0" borderId="9" xfId="0" applyNumberFormat="1" applyFont="1" applyBorder="1" applyAlignment="1">
      <alignment/>
    </xf>
    <xf numFmtId="164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7" fillId="2" borderId="0" xfId="0" applyFont="1" applyFill="1" applyAlignment="1">
      <alignment/>
    </xf>
    <xf numFmtId="164" fontId="7" fillId="0" borderId="0" xfId="0" applyFont="1" applyAlignment="1">
      <alignment/>
    </xf>
    <xf numFmtId="164" fontId="9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8" fontId="7" fillId="0" borderId="11" xfId="0" applyNumberFormat="1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2" borderId="6" xfId="0" applyFont="1" applyFill="1" applyBorder="1" applyAlignment="1">
      <alignment/>
    </xf>
    <xf numFmtId="166" fontId="7" fillId="0" borderId="12" xfId="0" applyNumberFormat="1" applyFont="1" applyBorder="1" applyAlignment="1">
      <alignment/>
    </xf>
    <xf numFmtId="166" fontId="7" fillId="0" borderId="13" xfId="0" applyNumberFormat="1" applyFont="1" applyBorder="1" applyAlignment="1">
      <alignment horizontal="center"/>
    </xf>
    <xf numFmtId="168" fontId="7" fillId="0" borderId="14" xfId="0" applyNumberFormat="1" applyFont="1" applyBorder="1" applyAlignment="1">
      <alignment/>
    </xf>
    <xf numFmtId="164" fontId="7" fillId="0" borderId="15" xfId="0" applyFont="1" applyBorder="1" applyAlignment="1">
      <alignment/>
    </xf>
    <xf numFmtId="164" fontId="7" fillId="0" borderId="16" xfId="0" applyFont="1" applyBorder="1" applyAlignment="1">
      <alignment/>
    </xf>
    <xf numFmtId="164" fontId="7" fillId="0" borderId="17" xfId="0" applyFont="1" applyBorder="1" applyAlignment="1">
      <alignment/>
    </xf>
    <xf numFmtId="164" fontId="11" fillId="3" borderId="6" xfId="0" applyFont="1" applyFill="1" applyBorder="1" applyAlignment="1">
      <alignment/>
    </xf>
    <xf numFmtId="166" fontId="7" fillId="0" borderId="18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/>
    </xf>
    <xf numFmtId="164" fontId="7" fillId="0" borderId="20" xfId="0" applyFont="1" applyBorder="1" applyAlignment="1">
      <alignment/>
    </xf>
    <xf numFmtId="164" fontId="7" fillId="0" borderId="21" xfId="0" applyFont="1" applyBorder="1" applyAlignment="1">
      <alignment/>
    </xf>
    <xf numFmtId="164" fontId="7" fillId="0" borderId="22" xfId="0" applyFont="1" applyBorder="1" applyAlignment="1">
      <alignment/>
    </xf>
    <xf numFmtId="164" fontId="7" fillId="0" borderId="6" xfId="0" applyFont="1" applyBorder="1" applyAlignment="1">
      <alignment/>
    </xf>
    <xf numFmtId="164" fontId="12" fillId="2" borderId="6" xfId="0" applyFont="1" applyFill="1" applyBorder="1" applyAlignment="1">
      <alignment/>
    </xf>
    <xf numFmtId="166" fontId="12" fillId="0" borderId="12" xfId="0" applyNumberFormat="1" applyFont="1" applyBorder="1" applyAlignment="1">
      <alignment/>
    </xf>
    <xf numFmtId="166" fontId="12" fillId="0" borderId="18" xfId="0" applyNumberFormat="1" applyFont="1" applyBorder="1" applyAlignment="1">
      <alignment/>
    </xf>
    <xf numFmtId="166" fontId="7" fillId="0" borderId="23" xfId="0" applyNumberFormat="1" applyFont="1" applyBorder="1" applyAlignment="1">
      <alignment/>
    </xf>
    <xf numFmtId="166" fontId="7" fillId="0" borderId="24" xfId="0" applyNumberFormat="1" applyFont="1" applyBorder="1" applyAlignment="1">
      <alignment/>
    </xf>
    <xf numFmtId="166" fontId="7" fillId="0" borderId="25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4" fontId="12" fillId="0" borderId="6" xfId="0" applyFont="1" applyBorder="1" applyAlignment="1">
      <alignment/>
    </xf>
    <xf numFmtId="164" fontId="7" fillId="0" borderId="26" xfId="0" applyFont="1" applyBorder="1" applyAlignment="1">
      <alignment/>
    </xf>
    <xf numFmtId="164" fontId="12" fillId="0" borderId="26" xfId="0" applyFont="1" applyBorder="1" applyAlignment="1">
      <alignment/>
    </xf>
    <xf numFmtId="166" fontId="12" fillId="0" borderId="27" xfId="0" applyNumberFormat="1" applyFont="1" applyBorder="1" applyAlignment="1">
      <alignment/>
    </xf>
    <xf numFmtId="166" fontId="12" fillId="0" borderId="28" xfId="0" applyNumberFormat="1" applyFont="1" applyBorder="1" applyAlignment="1">
      <alignment/>
    </xf>
    <xf numFmtId="166" fontId="7" fillId="0" borderId="29" xfId="0" applyNumberFormat="1" applyFont="1" applyBorder="1" applyAlignment="1">
      <alignment/>
    </xf>
    <xf numFmtId="166" fontId="7" fillId="0" borderId="30" xfId="0" applyNumberFormat="1" applyFont="1" applyBorder="1" applyAlignment="1">
      <alignment/>
    </xf>
    <xf numFmtId="166" fontId="7" fillId="0" borderId="31" xfId="0" applyNumberFormat="1" applyFont="1" applyBorder="1" applyAlignment="1">
      <alignment/>
    </xf>
    <xf numFmtId="166" fontId="7" fillId="0" borderId="26" xfId="0" applyNumberFormat="1" applyFont="1" applyBorder="1" applyAlignment="1">
      <alignment/>
    </xf>
    <xf numFmtId="164" fontId="0" fillId="4" borderId="32" xfId="0" applyFont="1" applyFill="1" applyBorder="1" applyAlignment="1">
      <alignment/>
    </xf>
    <xf numFmtId="164" fontId="9" fillId="4" borderId="8" xfId="0" applyFont="1" applyFill="1" applyBorder="1" applyAlignment="1">
      <alignment/>
    </xf>
    <xf numFmtId="166" fontId="0" fillId="4" borderId="33" xfId="0" applyNumberFormat="1" applyFont="1" applyFill="1" applyBorder="1" applyAlignment="1">
      <alignment/>
    </xf>
    <xf numFmtId="166" fontId="9" fillId="4" borderId="11" xfId="0" applyNumberFormat="1" applyFont="1" applyFill="1" applyBorder="1" applyAlignment="1">
      <alignment/>
    </xf>
    <xf numFmtId="166" fontId="12" fillId="4" borderId="32" xfId="0" applyNumberFormat="1" applyFont="1" applyFill="1" applyBorder="1" applyAlignment="1">
      <alignment/>
    </xf>
    <xf numFmtId="166" fontId="12" fillId="4" borderId="9" xfId="0" applyNumberFormat="1" applyFont="1" applyFill="1" applyBorder="1" applyAlignment="1">
      <alignment/>
    </xf>
    <xf numFmtId="166" fontId="12" fillId="4" borderId="34" xfId="0" applyNumberFormat="1" applyFont="1" applyFill="1" applyBorder="1" applyAlignment="1">
      <alignment/>
    </xf>
    <xf numFmtId="166" fontId="12" fillId="4" borderId="8" xfId="0" applyNumberFormat="1" applyFont="1" applyFill="1" applyBorder="1" applyAlignment="1">
      <alignment/>
    </xf>
    <xf numFmtId="164" fontId="12" fillId="0" borderId="22" xfId="0" applyFont="1" applyBorder="1" applyAlignment="1">
      <alignment/>
    </xf>
    <xf numFmtId="166" fontId="7" fillId="0" borderId="35" xfId="0" applyNumberFormat="1" applyFont="1" applyBorder="1" applyAlignment="1">
      <alignment/>
    </xf>
    <xf numFmtId="166" fontId="7" fillId="0" borderId="36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166" fontId="7" fillId="0" borderId="22" xfId="0" applyNumberFormat="1" applyFont="1" applyBorder="1" applyAlignment="1">
      <alignment/>
    </xf>
    <xf numFmtId="166" fontId="7" fillId="0" borderId="18" xfId="0" applyNumberFormat="1" applyFont="1" applyBorder="1" applyAlignment="1">
      <alignment/>
    </xf>
    <xf numFmtId="166" fontId="7" fillId="0" borderId="27" xfId="0" applyNumberFormat="1" applyFont="1" applyBorder="1" applyAlignment="1">
      <alignment/>
    </xf>
    <xf numFmtId="166" fontId="7" fillId="0" borderId="28" xfId="0" applyNumberFormat="1" applyFont="1" applyBorder="1" applyAlignment="1">
      <alignment/>
    </xf>
    <xf numFmtId="164" fontId="11" fillId="3" borderId="26" xfId="0" applyFont="1" applyFill="1" applyBorder="1" applyAlignment="1">
      <alignment/>
    </xf>
    <xf numFmtId="164" fontId="7" fillId="2" borderId="6" xfId="0" applyFont="1" applyFill="1" applyBorder="1" applyAlignment="1">
      <alignment/>
    </xf>
    <xf numFmtId="166" fontId="12" fillId="0" borderId="23" xfId="0" applyNumberFormat="1" applyFont="1" applyBorder="1" applyAlignment="1">
      <alignment/>
    </xf>
    <xf numFmtId="166" fontId="12" fillId="0" borderId="24" xfId="0" applyNumberFormat="1" applyFont="1" applyBorder="1" applyAlignment="1">
      <alignment/>
    </xf>
    <xf numFmtId="166" fontId="12" fillId="0" borderId="25" xfId="0" applyNumberFormat="1" applyFont="1" applyBorder="1" applyAlignment="1">
      <alignment/>
    </xf>
    <xf numFmtId="166" fontId="12" fillId="0" borderId="6" xfId="0" applyNumberFormat="1" applyFont="1" applyBorder="1" applyAlignment="1">
      <alignment/>
    </xf>
    <xf numFmtId="164" fontId="0" fillId="0" borderId="6" xfId="0" applyBorder="1" applyAlignment="1">
      <alignment/>
    </xf>
    <xf numFmtId="164" fontId="0" fillId="0" borderId="26" xfId="0" applyBorder="1" applyAlignment="1">
      <alignment/>
    </xf>
    <xf numFmtId="164" fontId="0" fillId="4" borderId="32" xfId="0" applyFill="1" applyBorder="1" applyAlignment="1">
      <alignment/>
    </xf>
    <xf numFmtId="164" fontId="0" fillId="2" borderId="37" xfId="0" applyFill="1" applyBorder="1" applyAlignment="1">
      <alignment/>
    </xf>
    <xf numFmtId="164" fontId="9" fillId="2" borderId="38" xfId="0" applyFont="1" applyFill="1" applyBorder="1" applyAlignment="1">
      <alignment/>
    </xf>
    <xf numFmtId="166" fontId="0" fillId="2" borderId="39" xfId="0" applyNumberFormat="1" applyFont="1" applyFill="1" applyBorder="1" applyAlignment="1">
      <alignment/>
    </xf>
    <xf numFmtId="166" fontId="9" fillId="2" borderId="40" xfId="0" applyNumberFormat="1" applyFont="1" applyFill="1" applyBorder="1" applyAlignment="1">
      <alignment/>
    </xf>
    <xf numFmtId="166" fontId="12" fillId="2" borderId="37" xfId="0" applyNumberFormat="1" applyFont="1" applyFill="1" applyBorder="1" applyAlignment="1">
      <alignment/>
    </xf>
    <xf numFmtId="166" fontId="12" fillId="2" borderId="41" xfId="0" applyNumberFormat="1" applyFont="1" applyFill="1" applyBorder="1" applyAlignment="1">
      <alignment/>
    </xf>
    <xf numFmtId="166" fontId="12" fillId="2" borderId="42" xfId="0" applyNumberFormat="1" applyFont="1" applyFill="1" applyBorder="1" applyAlignment="1">
      <alignment/>
    </xf>
    <xf numFmtId="166" fontId="12" fillId="2" borderId="38" xfId="0" applyNumberFormat="1" applyFont="1" applyFill="1" applyBorder="1" applyAlignment="1">
      <alignment/>
    </xf>
    <xf numFmtId="164" fontId="9" fillId="5" borderId="37" xfId="0" applyFont="1" applyFill="1" applyBorder="1" applyAlignment="1">
      <alignment/>
    </xf>
    <xf numFmtId="164" fontId="8" fillId="5" borderId="38" xfId="0" applyFont="1" applyFill="1" applyBorder="1" applyAlignment="1">
      <alignment/>
    </xf>
    <xf numFmtId="166" fontId="13" fillId="5" borderId="39" xfId="0" applyNumberFormat="1" applyFont="1" applyFill="1" applyBorder="1" applyAlignment="1">
      <alignment/>
    </xf>
    <xf numFmtId="166" fontId="5" fillId="5" borderId="40" xfId="0" applyNumberFormat="1" applyFont="1" applyFill="1" applyBorder="1" applyAlignment="1">
      <alignment/>
    </xf>
    <xf numFmtId="166" fontId="7" fillId="0" borderId="37" xfId="0" applyNumberFormat="1" applyFont="1" applyBorder="1" applyAlignment="1">
      <alignment/>
    </xf>
    <xf numFmtId="166" fontId="7" fillId="0" borderId="41" xfId="0" applyNumberFormat="1" applyFont="1" applyBorder="1" applyAlignment="1">
      <alignment/>
    </xf>
    <xf numFmtId="166" fontId="7" fillId="0" borderId="42" xfId="0" applyNumberFormat="1" applyFont="1" applyBorder="1" applyAlignment="1">
      <alignment/>
    </xf>
    <xf numFmtId="166" fontId="7" fillId="0" borderId="38" xfId="0" applyNumberFormat="1" applyFont="1" applyBorder="1" applyAlignment="1">
      <alignment/>
    </xf>
    <xf numFmtId="164" fontId="8" fillId="0" borderId="0" xfId="0" applyFont="1" applyAlignment="1">
      <alignment/>
    </xf>
    <xf numFmtId="167" fontId="14" fillId="0" borderId="0" xfId="0" applyNumberFormat="1" applyFont="1" applyAlignment="1">
      <alignment/>
    </xf>
    <xf numFmtId="164" fontId="15" fillId="0" borderId="0" xfId="0" applyFont="1" applyAlignment="1">
      <alignment/>
    </xf>
    <xf numFmtId="165" fontId="5" fillId="0" borderId="43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164" fontId="5" fillId="0" borderId="5" xfId="0" applyFont="1" applyBorder="1" applyAlignment="1">
      <alignment/>
    </xf>
    <xf numFmtId="166" fontId="16" fillId="0" borderId="0" xfId="0" applyNumberFormat="1" applyFont="1" applyBorder="1" applyAlignment="1">
      <alignment/>
    </xf>
    <xf numFmtId="167" fontId="17" fillId="0" borderId="6" xfId="0" applyNumberFormat="1" applyFont="1" applyBorder="1" applyAlignment="1">
      <alignment horizontal="right"/>
    </xf>
    <xf numFmtId="167" fontId="17" fillId="0" borderId="26" xfId="0" applyNumberFormat="1" applyFont="1" applyBorder="1" applyAlignment="1">
      <alignment horizontal="right"/>
    </xf>
    <xf numFmtId="164" fontId="17" fillId="0" borderId="1" xfId="0" applyFont="1" applyBorder="1" applyAlignment="1">
      <alignment/>
    </xf>
    <xf numFmtId="166" fontId="10" fillId="0" borderId="2" xfId="0" applyNumberFormat="1" applyFont="1" applyBorder="1" applyAlignment="1">
      <alignment/>
    </xf>
    <xf numFmtId="167" fontId="17" fillId="0" borderId="8" xfId="0" applyNumberFormat="1" applyFont="1" applyBorder="1" applyAlignment="1">
      <alignment horizontal="right"/>
    </xf>
    <xf numFmtId="167" fontId="17" fillId="0" borderId="9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4" fontId="13" fillId="0" borderId="5" xfId="0" applyFont="1" applyBorder="1" applyAlignment="1">
      <alignment/>
    </xf>
    <xf numFmtId="167" fontId="17" fillId="0" borderId="22" xfId="0" applyNumberFormat="1" applyFont="1" applyBorder="1" applyAlignment="1">
      <alignment horizontal="right"/>
    </xf>
    <xf numFmtId="164" fontId="17" fillId="0" borderId="0" xfId="0" applyFont="1" applyBorder="1" applyAlignment="1">
      <alignment/>
    </xf>
    <xf numFmtId="167" fontId="17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right"/>
    </xf>
    <xf numFmtId="164" fontId="18" fillId="0" borderId="0" xfId="0" applyFont="1" applyAlignment="1">
      <alignment/>
    </xf>
    <xf numFmtId="165" fontId="14" fillId="0" borderId="10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7" fontId="17" fillId="0" borderId="22" xfId="0" applyNumberFormat="1" applyFont="1" applyBorder="1" applyAlignment="1">
      <alignment horizontal="center"/>
    </xf>
    <xf numFmtId="167" fontId="17" fillId="0" borderId="6" xfId="0" applyNumberFormat="1" applyFont="1" applyBorder="1" applyAlignment="1">
      <alignment horizontal="center"/>
    </xf>
    <xf numFmtId="167" fontId="17" fillId="0" borderId="26" xfId="0" applyNumberFormat="1" applyFont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164" fontId="13" fillId="0" borderId="19" xfId="0" applyFont="1" applyBorder="1" applyAlignment="1">
      <alignment/>
    </xf>
    <xf numFmtId="164" fontId="0" fillId="0" borderId="22" xfId="0" applyNumberFormat="1" applyFont="1" applyBorder="1" applyAlignment="1">
      <alignment horizontal="center"/>
    </xf>
    <xf numFmtId="166" fontId="16" fillId="6" borderId="22" xfId="0" applyNumberFormat="1" applyFont="1" applyFill="1" applyBorder="1" applyAlignment="1">
      <alignment/>
    </xf>
    <xf numFmtId="167" fontId="17" fillId="6" borderId="22" xfId="0" applyNumberFormat="1" applyFont="1" applyFill="1" applyBorder="1" applyAlignment="1">
      <alignment horizontal="right"/>
    </xf>
    <xf numFmtId="167" fontId="17" fillId="0" borderId="20" xfId="0" applyNumberFormat="1" applyFont="1" applyBorder="1" applyAlignment="1">
      <alignment horizontal="right"/>
    </xf>
    <xf numFmtId="164" fontId="13" fillId="0" borderId="23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166" fontId="16" fillId="6" borderId="6" xfId="0" applyNumberFormat="1" applyFont="1" applyFill="1" applyBorder="1" applyAlignment="1">
      <alignment/>
    </xf>
    <xf numFmtId="167" fontId="17" fillId="6" borderId="6" xfId="0" applyNumberFormat="1" applyFont="1" applyFill="1" applyBorder="1" applyAlignment="1">
      <alignment horizontal="right"/>
    </xf>
    <xf numFmtId="167" fontId="17" fillId="0" borderId="24" xfId="0" applyNumberFormat="1" applyFont="1" applyBorder="1" applyAlignment="1">
      <alignment horizontal="right"/>
    </xf>
    <xf numFmtId="164" fontId="13" fillId="0" borderId="29" xfId="0" applyFont="1" applyBorder="1" applyAlignment="1">
      <alignment/>
    </xf>
    <xf numFmtId="164" fontId="0" fillId="0" borderId="26" xfId="0" applyNumberFormat="1" applyFont="1" applyBorder="1" applyAlignment="1">
      <alignment horizontal="center"/>
    </xf>
    <xf numFmtId="166" fontId="16" fillId="6" borderId="26" xfId="0" applyNumberFormat="1" applyFont="1" applyFill="1" applyBorder="1" applyAlignment="1">
      <alignment/>
    </xf>
    <xf numFmtId="167" fontId="17" fillId="6" borderId="26" xfId="0" applyNumberFormat="1" applyFont="1" applyFill="1" applyBorder="1" applyAlignment="1">
      <alignment horizontal="right"/>
    </xf>
    <xf numFmtId="167" fontId="17" fillId="0" borderId="30" xfId="0" applyNumberFormat="1" applyFont="1" applyBorder="1" applyAlignment="1">
      <alignment horizontal="right"/>
    </xf>
    <xf numFmtId="164" fontId="17" fillId="5" borderId="32" xfId="0" applyFont="1" applyFill="1" applyBorder="1" applyAlignment="1">
      <alignment/>
    </xf>
    <xf numFmtId="166" fontId="0" fillId="5" borderId="8" xfId="0" applyNumberFormat="1" applyFont="1" applyFill="1" applyBorder="1" applyAlignment="1">
      <alignment horizontal="center"/>
    </xf>
    <xf numFmtId="166" fontId="10" fillId="5" borderId="8" xfId="0" applyNumberFormat="1" applyFont="1" applyFill="1" applyBorder="1" applyAlignment="1">
      <alignment/>
    </xf>
    <xf numFmtId="167" fontId="17" fillId="5" borderId="8" xfId="0" applyNumberFormat="1" applyFont="1" applyFill="1" applyBorder="1" applyAlignment="1">
      <alignment horizontal="right"/>
    </xf>
    <xf numFmtId="167" fontId="17" fillId="5" borderId="9" xfId="0" applyNumberFormat="1" applyFont="1" applyFill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6" borderId="0" xfId="0" applyFont="1" applyFill="1" applyBorder="1" applyAlignment="1">
      <alignment/>
    </xf>
    <xf numFmtId="165" fontId="7" fillId="6" borderId="0" xfId="0" applyNumberFormat="1" applyFont="1" applyFill="1" applyBorder="1" applyAlignment="1">
      <alignment horizontal="center"/>
    </xf>
    <xf numFmtId="164" fontId="7" fillId="0" borderId="45" xfId="0" applyFont="1" applyBorder="1" applyAlignment="1">
      <alignment/>
    </xf>
    <xf numFmtId="164" fontId="7" fillId="0" borderId="45" xfId="0" applyNumberFormat="1" applyFont="1" applyBorder="1" applyAlignment="1">
      <alignment horizontal="center"/>
    </xf>
    <xf numFmtId="166" fontId="7" fillId="2" borderId="45" xfId="0" applyNumberFormat="1" applyFont="1" applyFill="1" applyBorder="1" applyAlignment="1">
      <alignment/>
    </xf>
    <xf numFmtId="167" fontId="7" fillId="2" borderId="45" xfId="0" applyNumberFormat="1" applyFont="1" applyFill="1" applyBorder="1" applyAlignment="1">
      <alignment horizontal="right"/>
    </xf>
    <xf numFmtId="164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6" fontId="7" fillId="2" borderId="0" xfId="0" applyNumberFormat="1" applyFont="1" applyFill="1" applyBorder="1" applyAlignment="1">
      <alignment/>
    </xf>
    <xf numFmtId="167" fontId="7" fillId="2" borderId="0" xfId="0" applyNumberFormat="1" applyFont="1" applyFill="1" applyBorder="1" applyAlignment="1">
      <alignment horizontal="right"/>
    </xf>
    <xf numFmtId="164" fontId="7" fillId="5" borderId="0" xfId="0" applyFont="1" applyFill="1" applyBorder="1" applyAlignment="1">
      <alignment/>
    </xf>
    <xf numFmtId="166" fontId="7" fillId="5" borderId="0" xfId="0" applyNumberFormat="1" applyFont="1" applyFill="1" applyBorder="1" applyAlignment="1">
      <alignment horizontal="center"/>
    </xf>
    <xf numFmtId="166" fontId="7" fillId="5" borderId="0" xfId="0" applyNumberFormat="1" applyFont="1" applyFill="1" applyBorder="1" applyAlignment="1">
      <alignment/>
    </xf>
    <xf numFmtId="167" fontId="7" fillId="5" borderId="0" xfId="0" applyNumberFormat="1" applyFont="1" applyFill="1" applyBorder="1" applyAlignment="1">
      <alignment horizontal="right"/>
    </xf>
    <xf numFmtId="164" fontId="12" fillId="0" borderId="0" xfId="0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 horizontal="right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7" fillId="6" borderId="46" xfId="0" applyFont="1" applyFill="1" applyBorder="1" applyAlignment="1">
      <alignment/>
    </xf>
    <xf numFmtId="165" fontId="7" fillId="6" borderId="46" xfId="0" applyNumberFormat="1" applyFont="1" applyFill="1" applyBorder="1" applyAlignment="1">
      <alignment shrinkToFit="1"/>
    </xf>
    <xf numFmtId="167" fontId="7" fillId="0" borderId="0" xfId="0" applyNumberFormat="1" applyFont="1" applyBorder="1" applyAlignment="1">
      <alignment shrinkToFit="1"/>
    </xf>
    <xf numFmtId="167" fontId="7" fillId="0" borderId="0" xfId="0" applyNumberFormat="1" applyFont="1" applyAlignment="1">
      <alignment shrinkToFit="1"/>
    </xf>
    <xf numFmtId="164" fontId="0" fillId="0" borderId="0" xfId="0" applyAlignment="1">
      <alignment vertical="top"/>
    </xf>
    <xf numFmtId="167" fontId="7" fillId="2" borderId="0" xfId="0" applyNumberFormat="1" applyFont="1" applyFill="1" applyBorder="1" applyAlignment="1">
      <alignment/>
    </xf>
    <xf numFmtId="167" fontId="7" fillId="2" borderId="0" xfId="0" applyNumberFormat="1" applyFont="1" applyFill="1" applyAlignment="1">
      <alignment/>
    </xf>
    <xf numFmtId="164" fontId="7" fillId="0" borderId="0" xfId="0" applyFont="1" applyBorder="1" applyAlignment="1">
      <alignment/>
    </xf>
    <xf numFmtId="164" fontId="0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16" fillId="7" borderId="0" xfId="0" applyFont="1" applyFill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Alignment="1">
      <alignment horizontal="center" vertical="center"/>
    </xf>
    <xf numFmtId="164" fontId="28" fillId="0" borderId="0" xfId="0" applyFont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6" fillId="0" borderId="0" xfId="0" applyFont="1" applyBorder="1" applyAlignment="1">
      <alignment horizontal="left" vertical="center"/>
    </xf>
    <xf numFmtId="164" fontId="26" fillId="0" borderId="0" xfId="0" applyFont="1" applyAlignment="1">
      <alignment horizontal="left" vertical="center"/>
    </xf>
    <xf numFmtId="164" fontId="26" fillId="0" borderId="0" xfId="0" applyFont="1" applyAlignment="1">
      <alignment horizontal="center" vertical="center"/>
    </xf>
    <xf numFmtId="170" fontId="26" fillId="0" borderId="0" xfId="0" applyNumberFormat="1" applyFont="1" applyBorder="1" applyAlignment="1">
      <alignment horizontal="left" vertical="center"/>
    </xf>
    <xf numFmtId="164" fontId="29" fillId="0" borderId="0" xfId="20" applyNumberFormat="1" applyFont="1" applyFill="1" applyBorder="1" applyAlignment="1" applyProtection="1">
      <alignment horizontal="left" vertical="center"/>
      <protection/>
    </xf>
    <xf numFmtId="164" fontId="31" fillId="0" borderId="0" xfId="0" applyFont="1" applyAlignment="1">
      <alignment horizontal="center"/>
    </xf>
    <xf numFmtId="164" fontId="29" fillId="0" borderId="0" xfId="20" applyNumberFormat="1" applyFont="1" applyFill="1" applyBorder="1" applyAlignment="1" applyProtection="1">
      <alignment horizontal="left"/>
      <protection/>
    </xf>
    <xf numFmtId="164" fontId="32" fillId="0" borderId="0" xfId="0" applyFont="1" applyAlignment="1">
      <alignment horizontal="left"/>
    </xf>
    <xf numFmtId="164" fontId="26" fillId="0" borderId="0" xfId="0" applyFont="1" applyAlignment="1">
      <alignment horizontal="right"/>
    </xf>
    <xf numFmtId="164" fontId="33" fillId="0" borderId="0" xfId="0" applyFont="1" applyAlignment="1">
      <alignment horizontal="center"/>
    </xf>
    <xf numFmtId="164" fontId="34" fillId="0" borderId="0" xfId="0" applyFont="1" applyAlignment="1">
      <alignment/>
    </xf>
    <xf numFmtId="164" fontId="28" fillId="0" borderId="0" xfId="0" applyFont="1" applyAlignment="1">
      <alignment horizontal="right"/>
    </xf>
    <xf numFmtId="164" fontId="26" fillId="6" borderId="0" xfId="0" applyFont="1" applyFill="1" applyBorder="1" applyAlignment="1">
      <alignment/>
    </xf>
    <xf numFmtId="165" fontId="27" fillId="6" borderId="0" xfId="0" applyNumberFormat="1" applyFont="1" applyFill="1" applyBorder="1" applyAlignment="1">
      <alignment horizontal="center"/>
    </xf>
    <xf numFmtId="165" fontId="27" fillId="6" borderId="46" xfId="0" applyNumberFormat="1" applyFont="1" applyFill="1" applyBorder="1" applyAlignment="1">
      <alignment horizontal="right"/>
    </xf>
    <xf numFmtId="164" fontId="27" fillId="0" borderId="45" xfId="0" applyFont="1" applyBorder="1" applyAlignment="1">
      <alignment/>
    </xf>
    <xf numFmtId="164" fontId="27" fillId="0" borderId="45" xfId="0" applyNumberFormat="1" applyFont="1" applyBorder="1" applyAlignment="1">
      <alignment horizontal="center"/>
    </xf>
    <xf numFmtId="166" fontId="27" fillId="2" borderId="45" xfId="0" applyNumberFormat="1" applyFont="1" applyFill="1" applyBorder="1" applyAlignment="1">
      <alignment/>
    </xf>
    <xf numFmtId="167" fontId="27" fillId="2" borderId="45" xfId="0" applyNumberFormat="1" applyFont="1" applyFill="1" applyBorder="1" applyAlignment="1">
      <alignment horizontal="right"/>
    </xf>
    <xf numFmtId="164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 horizontal="center"/>
    </xf>
    <xf numFmtId="166" fontId="27" fillId="2" borderId="0" xfId="0" applyNumberFormat="1" applyFont="1" applyFill="1" applyBorder="1" applyAlignment="1">
      <alignment/>
    </xf>
    <xf numFmtId="167" fontId="27" fillId="2" borderId="0" xfId="0" applyNumberFormat="1" applyFont="1" applyFill="1" applyBorder="1" applyAlignment="1">
      <alignment horizontal="right"/>
    </xf>
    <xf numFmtId="164" fontId="27" fillId="2" borderId="0" xfId="0" applyFont="1" applyFill="1" applyBorder="1" applyAlignment="1">
      <alignment horizontal="right"/>
    </xf>
    <xf numFmtId="164" fontId="27" fillId="5" borderId="0" xfId="0" applyFont="1" applyFill="1" applyBorder="1" applyAlignment="1">
      <alignment/>
    </xf>
    <xf numFmtId="166" fontId="27" fillId="5" borderId="0" xfId="0" applyNumberFormat="1" applyFont="1" applyFill="1" applyBorder="1" applyAlignment="1">
      <alignment horizontal="center"/>
    </xf>
    <xf numFmtId="166" fontId="27" fillId="5" borderId="0" xfId="0" applyNumberFormat="1" applyFont="1" applyFill="1" applyBorder="1" applyAlignment="1">
      <alignment/>
    </xf>
    <xf numFmtId="167" fontId="27" fillId="5" borderId="0" xfId="0" applyNumberFormat="1" applyFont="1" applyFill="1" applyBorder="1" applyAlignment="1">
      <alignment horizontal="right"/>
    </xf>
    <xf numFmtId="164" fontId="35" fillId="0" borderId="0" xfId="0" applyFont="1" applyBorder="1" applyAlignment="1">
      <alignment/>
    </xf>
    <xf numFmtId="166" fontId="35" fillId="0" borderId="0" xfId="0" applyNumberFormat="1" applyFont="1" applyBorder="1" applyAlignment="1">
      <alignment horizontal="center"/>
    </xf>
    <xf numFmtId="166" fontId="35" fillId="0" borderId="0" xfId="0" applyNumberFormat="1" applyFont="1" applyBorder="1" applyAlignment="1">
      <alignment/>
    </xf>
    <xf numFmtId="167" fontId="35" fillId="0" borderId="0" xfId="0" applyNumberFormat="1" applyFont="1" applyBorder="1" applyAlignment="1">
      <alignment horizontal="right"/>
    </xf>
    <xf numFmtId="164" fontId="36" fillId="7" borderId="0" xfId="0" applyFont="1" applyFill="1" applyAlignment="1">
      <alignment/>
    </xf>
    <xf numFmtId="164" fontId="28" fillId="7" borderId="0" xfId="0" applyFont="1" applyFill="1" applyAlignment="1">
      <alignment/>
    </xf>
    <xf numFmtId="164" fontId="27" fillId="6" borderId="46" xfId="0" applyFont="1" applyFill="1" applyBorder="1" applyAlignment="1">
      <alignment/>
    </xf>
    <xf numFmtId="165" fontId="27" fillId="6" borderId="46" xfId="0" applyNumberFormat="1" applyFont="1" applyFill="1" applyBorder="1" applyAlignment="1">
      <alignment shrinkToFit="1"/>
    </xf>
    <xf numFmtId="164" fontId="27" fillId="0" borderId="0" xfId="0" applyFont="1" applyAlignment="1">
      <alignment/>
    </xf>
    <xf numFmtId="164" fontId="37" fillId="0" borderId="0" xfId="0" applyFont="1" applyAlignment="1">
      <alignment/>
    </xf>
    <xf numFmtId="164" fontId="27" fillId="0" borderId="0" xfId="0" applyFont="1" applyAlignment="1">
      <alignment horizontal="right"/>
    </xf>
    <xf numFmtId="167" fontId="26" fillId="0" borderId="0" xfId="0" applyNumberFormat="1" applyFont="1" applyAlignment="1">
      <alignment shrinkToFit="1"/>
    </xf>
    <xf numFmtId="164" fontId="0" fillId="0" borderId="0" xfId="0" applyAlignment="1">
      <alignment horizontal="left"/>
    </xf>
    <xf numFmtId="164" fontId="38" fillId="7" borderId="0" xfId="0" applyFont="1" applyFill="1" applyAlignment="1">
      <alignment/>
    </xf>
    <xf numFmtId="164" fontId="27" fillId="7" borderId="0" xfId="0" applyFont="1" applyFill="1" applyAlignment="1">
      <alignment/>
    </xf>
    <xf numFmtId="167" fontId="26" fillId="7" borderId="0" xfId="0" applyNumberFormat="1" applyFont="1" applyFill="1" applyAlignment="1">
      <alignment shrinkToFit="1"/>
    </xf>
    <xf numFmtId="164" fontId="27" fillId="0" borderId="0" xfId="0" applyFont="1" applyAlignment="1">
      <alignment horizontal="left"/>
    </xf>
    <xf numFmtId="164" fontId="37" fillId="0" borderId="0" xfId="0" applyFont="1" applyBorder="1" applyAlignment="1">
      <alignment/>
    </xf>
    <xf numFmtId="167" fontId="26" fillId="2" borderId="0" xfId="0" applyNumberFormat="1" applyFont="1" applyFill="1" applyAlignment="1">
      <alignment shrinkToFit="1"/>
    </xf>
    <xf numFmtId="164" fontId="27" fillId="0" borderId="46" xfId="0" applyFont="1" applyBorder="1" applyAlignment="1">
      <alignment horizontal="left"/>
    </xf>
    <xf numFmtId="164" fontId="37" fillId="0" borderId="46" xfId="0" applyFont="1" applyBorder="1" applyAlignment="1">
      <alignment/>
    </xf>
    <xf numFmtId="167" fontId="26" fillId="0" borderId="46" xfId="0" applyNumberFormat="1" applyFont="1" applyBorder="1" applyAlignment="1">
      <alignment shrinkToFit="1"/>
    </xf>
    <xf numFmtId="164" fontId="27" fillId="0" borderId="46" xfId="0" applyFont="1" applyBorder="1" applyAlignment="1">
      <alignment/>
    </xf>
    <xf numFmtId="167" fontId="31" fillId="0" borderId="0" xfId="0" applyNumberFormat="1" applyFont="1" applyAlignment="1">
      <alignment shrinkToFit="1"/>
    </xf>
    <xf numFmtId="167" fontId="27" fillId="0" borderId="0" xfId="0" applyNumberFormat="1" applyFont="1" applyAlignment="1">
      <alignment/>
    </xf>
    <xf numFmtId="164" fontId="39" fillId="7" borderId="0" xfId="0" applyFont="1" applyFill="1" applyAlignment="1">
      <alignment/>
    </xf>
    <xf numFmtId="164" fontId="41" fillId="7" borderId="0" xfId="0" applyFont="1" applyFill="1" applyAlignment="1">
      <alignment/>
    </xf>
    <xf numFmtId="164" fontId="42" fillId="7" borderId="0" xfId="0" applyFont="1" applyFill="1" applyAlignment="1">
      <alignment/>
    </xf>
    <xf numFmtId="164" fontId="28" fillId="0" borderId="0" xfId="0" applyFont="1" applyAlignment="1">
      <alignment/>
    </xf>
    <xf numFmtId="164" fontId="27" fillId="0" borderId="0" xfId="0" applyFont="1" applyAlignment="1">
      <alignment horizontal="center"/>
    </xf>
    <xf numFmtId="164" fontId="27" fillId="2" borderId="0" xfId="0" applyFont="1" applyFill="1" applyAlignment="1">
      <alignment/>
    </xf>
    <xf numFmtId="167" fontId="27" fillId="2" borderId="0" xfId="0" applyNumberFormat="1" applyFont="1" applyFill="1" applyBorder="1" applyAlignment="1">
      <alignment/>
    </xf>
    <xf numFmtId="167" fontId="27" fillId="2" borderId="0" xfId="0" applyNumberFormat="1" applyFont="1" applyFill="1" applyAlignment="1">
      <alignment/>
    </xf>
    <xf numFmtId="165" fontId="26" fillId="0" borderId="0" xfId="0" applyNumberFormat="1" applyFont="1" applyAlignment="1">
      <alignment/>
    </xf>
    <xf numFmtId="165" fontId="27" fillId="0" borderId="0" xfId="0" applyNumberFormat="1" applyFont="1" applyBorder="1" applyAlignment="1">
      <alignment/>
    </xf>
    <xf numFmtId="165" fontId="27" fillId="0" borderId="0" xfId="0" applyNumberFormat="1" applyFont="1" applyAlignment="1">
      <alignment/>
    </xf>
    <xf numFmtId="164" fontId="27" fillId="2" borderId="27" xfId="0" applyFont="1" applyFill="1" applyBorder="1" applyAlignment="1">
      <alignment/>
    </xf>
    <xf numFmtId="164" fontId="27" fillId="2" borderId="45" xfId="0" applyFont="1" applyFill="1" applyBorder="1" applyAlignment="1">
      <alignment/>
    </xf>
    <xf numFmtId="164" fontId="27" fillId="0" borderId="31" xfId="0" applyFont="1" applyBorder="1" applyAlignment="1">
      <alignment/>
    </xf>
    <xf numFmtId="164" fontId="27" fillId="2" borderId="47" xfId="0" applyFont="1" applyFill="1" applyBorder="1" applyAlignment="1">
      <alignment/>
    </xf>
    <xf numFmtId="164" fontId="27" fillId="2" borderId="0" xfId="0" applyFont="1" applyFill="1" applyBorder="1" applyAlignment="1">
      <alignment/>
    </xf>
    <xf numFmtId="164" fontId="27" fillId="0" borderId="48" xfId="0" applyFont="1" applyBorder="1" applyAlignment="1">
      <alignment/>
    </xf>
    <xf numFmtId="164" fontId="27" fillId="2" borderId="35" xfId="0" applyFont="1" applyFill="1" applyBorder="1" applyAlignment="1">
      <alignment/>
    </xf>
    <xf numFmtId="164" fontId="27" fillId="2" borderId="46" xfId="0" applyFont="1" applyFill="1" applyBorder="1" applyAlignment="1">
      <alignment/>
    </xf>
    <xf numFmtId="164" fontId="27" fillId="0" borderId="21" xfId="0" applyFont="1" applyBorder="1" applyAlignment="1">
      <alignment/>
    </xf>
    <xf numFmtId="164" fontId="27" fillId="0" borderId="27" xfId="0" applyFont="1" applyBorder="1" applyAlignment="1">
      <alignment/>
    </xf>
    <xf numFmtId="164" fontId="27" fillId="0" borderId="47" xfId="0" applyFont="1" applyBorder="1" applyAlignment="1">
      <alignment/>
    </xf>
    <xf numFmtId="164" fontId="27" fillId="0" borderId="35" xfId="0" applyFont="1" applyBorder="1" applyAlignment="1">
      <alignment/>
    </xf>
    <xf numFmtId="164" fontId="28" fillId="0" borderId="0" xfId="0" applyFont="1" applyBorder="1" applyAlignment="1">
      <alignment/>
    </xf>
    <xf numFmtId="169" fontId="27" fillId="0" borderId="0" xfId="0" applyNumberFormat="1" applyFont="1" applyBorder="1" applyAlignment="1">
      <alignment/>
    </xf>
    <xf numFmtId="166" fontId="27" fillId="0" borderId="0" xfId="0" applyNumberFormat="1" applyFont="1" applyBorder="1" applyAlignment="1">
      <alignment/>
    </xf>
    <xf numFmtId="166" fontId="43" fillId="0" borderId="0" xfId="0" applyNumberFormat="1" applyFont="1" applyBorder="1" applyAlignment="1">
      <alignment/>
    </xf>
    <xf numFmtId="166" fontId="27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542925</xdr:colOff>
      <xdr:row>1</xdr:row>
      <xdr:rowOff>657225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95275"/>
          <a:ext cx="5429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tarosta@hodice.cz" TargetMode="External" /><Relationship Id="rId2" Type="http://schemas.openxmlformats.org/officeDocument/2006/relationships/hyperlink" Target="http://www.hodice.cz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102"/>
  <sheetViews>
    <sheetView zoomScale="120" zoomScaleNormal="120" workbookViewId="0" topLeftCell="A145">
      <selection activeCell="A36" sqref="A36"/>
    </sheetView>
  </sheetViews>
  <sheetFormatPr defaultColWidth="9.140625" defaultRowHeight="12.75"/>
  <cols>
    <col min="1" max="1" width="6.421875" style="0" customWidth="1"/>
    <col min="2" max="2" width="26.7109375" style="0" customWidth="1"/>
    <col min="3" max="3" width="4.28125" style="0" customWidth="1"/>
    <col min="4" max="4" width="13.140625" style="0" customWidth="1"/>
    <col min="5" max="6" width="10.7109375" style="0" customWidth="1"/>
    <col min="7" max="7" width="18.421875" style="0" customWidth="1"/>
    <col min="8" max="10" width="10.7109375" style="0" customWidth="1"/>
  </cols>
  <sheetData>
    <row r="9" spans="2:9" ht="27.75">
      <c r="B9" s="1" t="s">
        <v>0</v>
      </c>
      <c r="C9" s="2"/>
      <c r="D9" s="2"/>
      <c r="E9" s="2"/>
      <c r="F9" s="2"/>
      <c r="G9" s="2"/>
      <c r="H9" s="2"/>
      <c r="I9" s="3"/>
    </row>
    <row r="10" spans="2:9" ht="27.75">
      <c r="B10" s="1"/>
      <c r="C10" s="2"/>
      <c r="D10" s="2"/>
      <c r="E10" s="2"/>
      <c r="F10" s="2"/>
      <c r="G10" s="2"/>
      <c r="H10" s="2"/>
      <c r="I10" s="3"/>
    </row>
    <row r="11" spans="2:9" ht="27.75">
      <c r="B11" s="4">
        <v>2003</v>
      </c>
      <c r="C11" s="2"/>
      <c r="D11" s="2"/>
      <c r="E11" s="2"/>
      <c r="F11" s="2"/>
      <c r="G11" s="2"/>
      <c r="H11" s="2"/>
      <c r="I11" s="3"/>
    </row>
    <row r="12" spans="2:9" ht="27.75">
      <c r="B12" s="5"/>
      <c r="I12" s="6"/>
    </row>
    <row r="13" spans="2:10" ht="18.75">
      <c r="B13" s="7"/>
      <c r="C13" s="8"/>
      <c r="D13" s="8"/>
      <c r="E13" s="9">
        <v>37622</v>
      </c>
      <c r="F13" s="9"/>
      <c r="G13" s="10">
        <v>37986</v>
      </c>
      <c r="H13" s="10"/>
      <c r="I13" s="11"/>
      <c r="J13" s="11"/>
    </row>
    <row r="14" spans="2:10" ht="15.75">
      <c r="B14" s="12" t="s">
        <v>1</v>
      </c>
      <c r="C14" s="13"/>
      <c r="D14" s="13"/>
      <c r="E14" s="14">
        <v>0</v>
      </c>
      <c r="F14" s="14"/>
      <c r="G14" s="14">
        <v>244666.09</v>
      </c>
      <c r="H14" s="14"/>
      <c r="I14" s="15"/>
      <c r="J14" s="15"/>
    </row>
    <row r="15" spans="2:10" ht="15.75">
      <c r="B15" s="12" t="s">
        <v>2</v>
      </c>
      <c r="C15" s="13"/>
      <c r="D15" s="13"/>
      <c r="E15" s="14">
        <v>0</v>
      </c>
      <c r="F15" s="14"/>
      <c r="G15" s="14">
        <v>6428.53</v>
      </c>
      <c r="H15" s="14"/>
      <c r="I15" s="15"/>
      <c r="J15" s="15"/>
    </row>
    <row r="16" spans="2:10" ht="15.75">
      <c r="B16" s="12" t="s">
        <v>3</v>
      </c>
      <c r="C16" s="13"/>
      <c r="D16" s="13"/>
      <c r="E16" s="14">
        <v>0</v>
      </c>
      <c r="F16" s="14"/>
      <c r="G16" s="14">
        <v>9054.1</v>
      </c>
      <c r="H16" s="14"/>
      <c r="I16" s="15"/>
      <c r="J16" s="15"/>
    </row>
    <row r="17" spans="2:10" ht="16.5">
      <c r="B17" s="12" t="s">
        <v>4</v>
      </c>
      <c r="C17" s="13"/>
      <c r="D17" s="13"/>
      <c r="E17" s="16">
        <v>0</v>
      </c>
      <c r="F17" s="16"/>
      <c r="G17" s="16">
        <v>178.5</v>
      </c>
      <c r="H17" s="16"/>
      <c r="I17" s="15"/>
      <c r="J17" s="15"/>
    </row>
    <row r="18" spans="2:10" ht="16.5">
      <c r="B18" s="17" t="s">
        <v>5</v>
      </c>
      <c r="C18" s="18"/>
      <c r="D18" s="18"/>
      <c r="E18" s="19">
        <f>SUM(E14:F17)</f>
        <v>0</v>
      </c>
      <c r="F18" s="19"/>
      <c r="G18" s="20">
        <f>SUM(G14:H17)</f>
        <v>260327.22</v>
      </c>
      <c r="H18" s="20"/>
      <c r="I18" s="15"/>
      <c r="J18" s="15"/>
    </row>
    <row r="19" spans="2:10" ht="16.5">
      <c r="B19" s="21"/>
      <c r="C19" s="13"/>
      <c r="D19" s="13"/>
      <c r="E19" s="22"/>
      <c r="F19" s="22"/>
      <c r="G19" s="22"/>
      <c r="H19" s="22"/>
      <c r="I19" s="15"/>
      <c r="J19" s="15"/>
    </row>
    <row r="20" spans="2:10" ht="16.5">
      <c r="B20" s="17" t="s">
        <v>6</v>
      </c>
      <c r="C20" s="18"/>
      <c r="D20" s="18"/>
      <c r="E20" s="23"/>
      <c r="F20" s="23"/>
      <c r="G20" s="24">
        <v>31783.34</v>
      </c>
      <c r="H20" s="24"/>
      <c r="I20" s="15"/>
      <c r="J20" s="15"/>
    </row>
    <row r="21" spans="2:10" ht="27.75">
      <c r="B21" s="25"/>
      <c r="C21" s="26"/>
      <c r="D21" s="26"/>
      <c r="E21" s="27"/>
      <c r="F21" s="26"/>
      <c r="G21" s="28"/>
      <c r="H21" s="28"/>
      <c r="I21" s="15"/>
      <c r="J21" s="15"/>
    </row>
    <row r="22" spans="2:10" ht="12.75">
      <c r="B22" s="29" t="s">
        <v>7</v>
      </c>
      <c r="C22" s="29"/>
      <c r="D22" s="29"/>
      <c r="E22" s="29"/>
      <c r="F22" s="29"/>
      <c r="G22" s="30"/>
      <c r="H22" s="30"/>
      <c r="I22" s="30"/>
      <c r="J22" s="30"/>
    </row>
    <row r="23" spans="2:10" ht="12.75">
      <c r="B23" s="30"/>
      <c r="C23" s="30"/>
      <c r="D23" s="30"/>
      <c r="E23" s="30"/>
      <c r="F23" s="30"/>
      <c r="G23" s="30"/>
      <c r="H23" s="30"/>
      <c r="I23" s="30"/>
      <c r="J23" s="30"/>
    </row>
    <row r="24" spans="2:7" ht="12.75">
      <c r="B24" s="29" t="s">
        <v>8</v>
      </c>
      <c r="C24" s="30"/>
      <c r="D24" s="30" t="s">
        <v>9</v>
      </c>
      <c r="E24" s="30"/>
      <c r="F24" s="30"/>
      <c r="G24" s="30" t="s">
        <v>10</v>
      </c>
    </row>
    <row r="25" spans="2:7" ht="12.75">
      <c r="B25" s="29"/>
      <c r="C25" s="30"/>
      <c r="D25" s="30"/>
      <c r="E25" s="30"/>
      <c r="F25" s="30"/>
      <c r="G25" s="30"/>
    </row>
    <row r="26" spans="2:10" ht="12.75">
      <c r="B26" s="30" t="s">
        <v>11</v>
      </c>
      <c r="C26" s="30"/>
      <c r="D26" s="30" t="s">
        <v>12</v>
      </c>
      <c r="E26" s="30"/>
      <c r="F26" s="30"/>
      <c r="G26" s="30" t="s">
        <v>10</v>
      </c>
      <c r="H26" s="28"/>
      <c r="I26" s="15"/>
      <c r="J26" s="15"/>
    </row>
    <row r="27" spans="2:10" ht="12.75">
      <c r="B27" s="31"/>
      <c r="C27" s="15"/>
      <c r="D27" s="15"/>
      <c r="E27" s="32"/>
      <c r="F27" s="15"/>
      <c r="G27" s="28"/>
      <c r="H27" s="28"/>
      <c r="I27" s="15"/>
      <c r="J27" s="15"/>
    </row>
    <row r="28" spans="2:10" ht="12.75">
      <c r="B28" s="31"/>
      <c r="C28" s="15"/>
      <c r="D28" s="15"/>
      <c r="E28" s="32"/>
      <c r="F28" s="15"/>
      <c r="G28" s="28"/>
      <c r="H28" s="28"/>
      <c r="I28" s="15"/>
      <c r="J28" s="15"/>
    </row>
    <row r="29" spans="2:10" ht="12.75">
      <c r="B29" s="31"/>
      <c r="C29" s="15"/>
      <c r="D29" s="15"/>
      <c r="E29" s="32"/>
      <c r="F29" s="15"/>
      <c r="G29" s="28"/>
      <c r="H29" s="28"/>
      <c r="I29" s="15"/>
      <c r="J29" s="15"/>
    </row>
    <row r="30" spans="2:10" ht="12.75">
      <c r="B30" s="31"/>
      <c r="C30" s="15"/>
      <c r="D30" s="15"/>
      <c r="E30" s="32"/>
      <c r="F30" s="15"/>
      <c r="G30" s="28"/>
      <c r="H30" s="28"/>
      <c r="I30" s="15"/>
      <c r="J30" s="15"/>
    </row>
    <row r="31" spans="2:10" ht="12.75">
      <c r="B31" s="31"/>
      <c r="C31" s="15"/>
      <c r="D31" s="15"/>
      <c r="E31" s="32"/>
      <c r="F31" s="15"/>
      <c r="G31" s="28"/>
      <c r="H31" s="28"/>
      <c r="I31" s="15"/>
      <c r="J31" s="15"/>
    </row>
    <row r="32" spans="2:10" ht="12.75">
      <c r="B32" s="31"/>
      <c r="C32" s="15"/>
      <c r="D32" s="15"/>
      <c r="E32" s="32"/>
      <c r="F32" s="15"/>
      <c r="G32" s="28"/>
      <c r="H32" s="28"/>
      <c r="I32" s="15"/>
      <c r="J32" s="15"/>
    </row>
    <row r="33" spans="2:10" ht="12.75">
      <c r="B33" s="31"/>
      <c r="C33" s="15"/>
      <c r="D33" s="15"/>
      <c r="E33" s="32"/>
      <c r="F33" s="15"/>
      <c r="G33" s="28"/>
      <c r="H33" s="28"/>
      <c r="I33" s="15"/>
      <c r="J33" s="15"/>
    </row>
    <row r="34" spans="2:10" ht="12.75">
      <c r="B34" s="31"/>
      <c r="C34" s="15"/>
      <c r="D34" s="15"/>
      <c r="E34" s="32"/>
      <c r="F34" s="15"/>
      <c r="G34" s="28"/>
      <c r="H34" s="28"/>
      <c r="I34" s="15"/>
      <c r="J34" s="15"/>
    </row>
    <row r="35" spans="2:10" ht="13.5">
      <c r="B35" s="31"/>
      <c r="C35" s="15"/>
      <c r="D35" s="15"/>
      <c r="E35" s="32"/>
      <c r="F35" s="15"/>
      <c r="G35" s="28"/>
      <c r="H35" s="28"/>
      <c r="I35" s="15"/>
      <c r="J35" s="15"/>
    </row>
    <row r="36" spans="2:10" ht="14.25">
      <c r="B36" s="30"/>
      <c r="C36" s="33"/>
      <c r="D36" s="33"/>
      <c r="E36" s="34" t="s">
        <v>13</v>
      </c>
      <c r="F36" s="34"/>
      <c r="G36" s="34"/>
      <c r="H36" s="34"/>
      <c r="I36" s="34"/>
      <c r="J36" s="34"/>
    </row>
    <row r="37" spans="1:10" ht="12.75">
      <c r="A37" s="35" t="s">
        <v>14</v>
      </c>
      <c r="B37" s="36" t="s">
        <v>15</v>
      </c>
      <c r="C37" s="37"/>
      <c r="D37" s="38" t="s">
        <v>16</v>
      </c>
      <c r="E37" s="39" t="s">
        <v>17</v>
      </c>
      <c r="F37" s="40" t="s">
        <v>18</v>
      </c>
      <c r="G37" s="41" t="s">
        <v>19</v>
      </c>
      <c r="H37" s="42" t="s">
        <v>20</v>
      </c>
      <c r="I37" s="42" t="s">
        <v>21</v>
      </c>
      <c r="J37" s="40" t="s">
        <v>22</v>
      </c>
    </row>
    <row r="38" spans="1:10" ht="20.25">
      <c r="A38" s="35"/>
      <c r="B38" s="43" t="s">
        <v>23</v>
      </c>
      <c r="C38" s="37"/>
      <c r="D38" s="44"/>
      <c r="E38" s="45"/>
      <c r="F38" s="46"/>
      <c r="G38" s="47"/>
      <c r="H38" s="48"/>
      <c r="I38" s="48"/>
      <c r="J38" s="46"/>
    </row>
    <row r="39" spans="1:10" ht="12.75">
      <c r="A39" s="49">
        <v>602</v>
      </c>
      <c r="B39" s="50" t="s">
        <v>24</v>
      </c>
      <c r="C39" s="51"/>
      <c r="D39" s="52"/>
      <c r="E39" s="53"/>
      <c r="F39" s="54"/>
      <c r="G39" s="55"/>
      <c r="H39" s="56"/>
      <c r="I39" s="56"/>
      <c r="J39" s="54"/>
    </row>
    <row r="40" spans="1:10" ht="12.75">
      <c r="A40" s="49">
        <v>604</v>
      </c>
      <c r="B40" s="50" t="s">
        <v>25</v>
      </c>
      <c r="C40" s="51"/>
      <c r="D40" s="52"/>
      <c r="E40" s="53"/>
      <c r="F40" s="54"/>
      <c r="G40" s="55"/>
      <c r="H40" s="56"/>
      <c r="I40" s="56"/>
      <c r="J40" s="54"/>
    </row>
    <row r="41" spans="1:10" ht="12.75">
      <c r="A41" s="49">
        <v>644</v>
      </c>
      <c r="B41" s="50" t="s">
        <v>26</v>
      </c>
      <c r="C41" s="51"/>
      <c r="D41" s="52"/>
      <c r="E41" s="53"/>
      <c r="F41" s="54"/>
      <c r="G41" s="55"/>
      <c r="H41" s="56"/>
      <c r="I41" s="56"/>
      <c r="J41" s="54"/>
    </row>
    <row r="42" spans="1:10" ht="12.75">
      <c r="A42" s="49">
        <v>648</v>
      </c>
      <c r="B42" s="50" t="s">
        <v>27</v>
      </c>
      <c r="C42" s="51"/>
      <c r="D42" s="52"/>
      <c r="E42" s="53"/>
      <c r="F42" s="54"/>
      <c r="G42" s="55"/>
      <c r="H42" s="56"/>
      <c r="I42" s="56"/>
      <c r="J42" s="54"/>
    </row>
    <row r="43" spans="1:10" ht="12.75">
      <c r="A43" s="49"/>
      <c r="B43" s="57" t="s">
        <v>28</v>
      </c>
      <c r="C43" s="51"/>
      <c r="D43" s="52"/>
      <c r="E43" s="53"/>
      <c r="F43" s="54"/>
      <c r="G43" s="55"/>
      <c r="H43" s="56"/>
      <c r="I43" s="56"/>
      <c r="J43" s="54"/>
    </row>
    <row r="44" spans="1:10" ht="12.75">
      <c r="A44" s="49"/>
      <c r="B44" s="57" t="s">
        <v>29</v>
      </c>
      <c r="C44" s="51"/>
      <c r="D44" s="52"/>
      <c r="E44" s="53"/>
      <c r="F44" s="54"/>
      <c r="G44" s="55"/>
      <c r="H44" s="56"/>
      <c r="I44" s="56"/>
      <c r="J44" s="54"/>
    </row>
    <row r="45" spans="1:10" ht="13.5">
      <c r="A45" s="58"/>
      <c r="B45" s="59" t="s">
        <v>30</v>
      </c>
      <c r="C45" s="60"/>
      <c r="D45" s="61"/>
      <c r="E45" s="62"/>
      <c r="F45" s="63"/>
      <c r="G45" s="64"/>
      <c r="H45" s="65"/>
      <c r="I45" s="65"/>
      <c r="J45" s="63"/>
    </row>
    <row r="46" spans="1:10" ht="13.5">
      <c r="A46" s="66"/>
      <c r="B46" s="67" t="s">
        <v>31</v>
      </c>
      <c r="C46" s="68"/>
      <c r="D46" s="69">
        <f>SUM(D39:D45)</f>
        <v>0</v>
      </c>
      <c r="E46" s="70">
        <f>SUM(E39:E45)</f>
        <v>0</v>
      </c>
      <c r="F46" s="71">
        <f>SUM(F39:F45)</f>
        <v>0</v>
      </c>
      <c r="G46" s="72">
        <f>SUM(G39:G45)</f>
        <v>0</v>
      </c>
      <c r="H46" s="73">
        <f>SUM(H39:H45)</f>
        <v>0</v>
      </c>
      <c r="I46" s="73">
        <f>SUM(I39:I45)</f>
        <v>0</v>
      </c>
      <c r="J46" s="71">
        <f>SUM(J39:J45)</f>
        <v>0</v>
      </c>
    </row>
    <row r="47" spans="1:10" ht="12.75">
      <c r="A47" s="48"/>
      <c r="B47" s="74" t="s">
        <v>32</v>
      </c>
      <c r="C47" s="75"/>
      <c r="D47" s="76">
        <v>0</v>
      </c>
      <c r="E47" s="77"/>
      <c r="F47" s="78"/>
      <c r="G47" s="79"/>
      <c r="H47" s="80"/>
      <c r="I47" s="80"/>
      <c r="J47" s="78"/>
    </row>
    <row r="48" spans="1:10" ht="12.75">
      <c r="A48" s="49"/>
      <c r="B48" s="57" t="s">
        <v>33</v>
      </c>
      <c r="C48" s="37"/>
      <c r="D48" s="81">
        <v>0</v>
      </c>
      <c r="E48" s="53"/>
      <c r="F48" s="54"/>
      <c r="G48" s="55"/>
      <c r="H48" s="56"/>
      <c r="I48" s="56"/>
      <c r="J48" s="54"/>
    </row>
    <row r="49" spans="1:10" ht="12.75">
      <c r="A49" s="58"/>
      <c r="B49" s="59"/>
      <c r="C49" s="82"/>
      <c r="D49" s="83"/>
      <c r="E49" s="53"/>
      <c r="F49" s="54"/>
      <c r="G49" s="55"/>
      <c r="H49" s="56"/>
      <c r="I49" s="56"/>
      <c r="J49" s="54"/>
    </row>
    <row r="50" spans="1:10" ht="20.25">
      <c r="A50" s="58"/>
      <c r="B50" s="84" t="s">
        <v>34</v>
      </c>
      <c r="C50" s="82"/>
      <c r="D50" s="83"/>
      <c r="E50" s="62"/>
      <c r="F50" s="63"/>
      <c r="G50" s="64"/>
      <c r="H50" s="65"/>
      <c r="I50" s="65"/>
      <c r="J50" s="63"/>
    </row>
    <row r="51" spans="1:10" ht="12.75">
      <c r="A51" s="49"/>
      <c r="B51" s="85" t="s">
        <v>35</v>
      </c>
      <c r="C51" s="37"/>
      <c r="D51" s="81"/>
      <c r="E51" s="53"/>
      <c r="F51" s="54"/>
      <c r="G51" s="55"/>
      <c r="H51" s="56"/>
      <c r="I51" s="56"/>
      <c r="J51" s="56"/>
    </row>
    <row r="52" spans="1:10" ht="12.75">
      <c r="A52" s="49"/>
      <c r="B52" s="85" t="s">
        <v>36</v>
      </c>
      <c r="C52" s="37"/>
      <c r="D52" s="81"/>
      <c r="E52" s="53"/>
      <c r="F52" s="54"/>
      <c r="G52" s="55"/>
      <c r="H52" s="56"/>
      <c r="I52" s="56"/>
      <c r="J52" s="56"/>
    </row>
    <row r="53" spans="1:10" ht="12.75">
      <c r="A53" s="49"/>
      <c r="B53" s="85" t="s">
        <v>37</v>
      </c>
      <c r="C53" s="37"/>
      <c r="D53" s="81"/>
      <c r="E53" s="53"/>
      <c r="F53" s="54"/>
      <c r="G53" s="55"/>
      <c r="H53" s="56"/>
      <c r="I53" s="56"/>
      <c r="J53" s="56"/>
    </row>
    <row r="54" spans="1:10" ht="12.75">
      <c r="A54" s="49"/>
      <c r="B54" s="85" t="s">
        <v>38</v>
      </c>
      <c r="C54" s="37"/>
      <c r="D54" s="81"/>
      <c r="E54" s="53"/>
      <c r="F54" s="54"/>
      <c r="G54" s="55"/>
      <c r="H54" s="56"/>
      <c r="I54" s="56"/>
      <c r="J54" s="56"/>
    </row>
    <row r="55" spans="1:10" ht="12.75">
      <c r="A55" s="49">
        <v>501</v>
      </c>
      <c r="B55" s="57" t="s">
        <v>39</v>
      </c>
      <c r="C55" s="37"/>
      <c r="D55" s="52"/>
      <c r="E55" s="86"/>
      <c r="F55" s="87"/>
      <c r="G55" s="88"/>
      <c r="H55" s="89"/>
      <c r="I55" s="89"/>
      <c r="J55" s="89"/>
    </row>
    <row r="56" spans="1:10" ht="12.75">
      <c r="A56" s="49">
        <v>502</v>
      </c>
      <c r="B56" s="57" t="s">
        <v>40</v>
      </c>
      <c r="C56" s="37"/>
      <c r="D56" s="52"/>
      <c r="E56" s="53"/>
      <c r="F56" s="54"/>
      <c r="G56" s="55"/>
      <c r="H56" s="56"/>
      <c r="I56" s="56"/>
      <c r="J56" s="56"/>
    </row>
    <row r="57" spans="1:10" ht="12.75">
      <c r="A57" s="49">
        <v>503</v>
      </c>
      <c r="B57" s="57" t="s">
        <v>41</v>
      </c>
      <c r="C57" s="37"/>
      <c r="D57" s="52"/>
      <c r="E57" s="53"/>
      <c r="F57" s="54"/>
      <c r="G57" s="55"/>
      <c r="H57" s="56"/>
      <c r="I57" s="56"/>
      <c r="J57" s="56"/>
    </row>
    <row r="58" spans="1:10" ht="12.75">
      <c r="A58" s="49">
        <v>512</v>
      </c>
      <c r="B58" s="57" t="s">
        <v>42</v>
      </c>
      <c r="C58" s="37"/>
      <c r="D58" s="52"/>
      <c r="E58" s="53"/>
      <c r="F58" s="54"/>
      <c r="G58" s="55"/>
      <c r="H58" s="56"/>
      <c r="I58" s="56"/>
      <c r="J58" s="56"/>
    </row>
    <row r="59" spans="1:10" ht="12.75">
      <c r="A59" s="49"/>
      <c r="B59" s="49" t="s">
        <v>43</v>
      </c>
      <c r="C59" s="37"/>
      <c r="D59" s="52"/>
      <c r="E59" s="53"/>
      <c r="F59" s="54"/>
      <c r="G59" s="55"/>
      <c r="H59" s="56"/>
      <c r="I59" s="56"/>
      <c r="J59" s="56"/>
    </row>
    <row r="60" spans="1:10" ht="12.75">
      <c r="A60" s="49"/>
      <c r="B60" s="49" t="s">
        <v>44</v>
      </c>
      <c r="C60" s="37"/>
      <c r="D60" s="52"/>
      <c r="E60" s="53"/>
      <c r="F60" s="54"/>
      <c r="G60" s="55"/>
      <c r="H60" s="56"/>
      <c r="I60" s="56"/>
      <c r="J60" s="56"/>
    </row>
    <row r="61" spans="1:10" ht="12.75">
      <c r="A61" s="49"/>
      <c r="B61" s="49" t="s">
        <v>45</v>
      </c>
      <c r="C61" s="37"/>
      <c r="D61" s="52"/>
      <c r="E61" s="53"/>
      <c r="F61" s="54"/>
      <c r="G61" s="55"/>
      <c r="H61" s="56"/>
      <c r="I61" s="56"/>
      <c r="J61" s="56"/>
    </row>
    <row r="62" spans="1:10" ht="12.75">
      <c r="A62" s="49">
        <v>518</v>
      </c>
      <c r="B62" s="57" t="s">
        <v>46</v>
      </c>
      <c r="C62" s="37"/>
      <c r="D62" s="52"/>
      <c r="E62" s="86"/>
      <c r="F62" s="87"/>
      <c r="G62" s="88"/>
      <c r="H62" s="89"/>
      <c r="I62" s="89"/>
      <c r="J62" s="89"/>
    </row>
    <row r="63" spans="1:10" ht="12.75">
      <c r="A63" s="49">
        <v>521</v>
      </c>
      <c r="B63" s="57" t="s">
        <v>47</v>
      </c>
      <c r="C63" s="37"/>
      <c r="D63" s="52"/>
      <c r="E63" s="53"/>
      <c r="F63" s="54"/>
      <c r="G63" s="55"/>
      <c r="H63" s="56"/>
      <c r="I63" s="56"/>
      <c r="J63" s="56"/>
    </row>
    <row r="64" spans="1:10" ht="12.75">
      <c r="A64" s="49">
        <v>524</v>
      </c>
      <c r="B64" s="57" t="s">
        <v>48</v>
      </c>
      <c r="C64" s="37"/>
      <c r="D64" s="52"/>
      <c r="E64" s="53"/>
      <c r="F64" s="54"/>
      <c r="G64" s="55"/>
      <c r="H64" s="56"/>
      <c r="I64" s="56"/>
      <c r="J64" s="56"/>
    </row>
    <row r="65" spans="1:10" ht="12.75">
      <c r="A65" s="49">
        <v>527</v>
      </c>
      <c r="B65" s="57" t="s">
        <v>49</v>
      </c>
      <c r="C65" s="37"/>
      <c r="D65" s="52"/>
      <c r="E65" s="53"/>
      <c r="F65" s="54"/>
      <c r="G65" s="55"/>
      <c r="H65" s="56"/>
      <c r="I65" s="56"/>
      <c r="J65" s="56"/>
    </row>
    <row r="66" spans="1:10" ht="12.75">
      <c r="A66" s="49">
        <v>549</v>
      </c>
      <c r="B66" s="57" t="s">
        <v>50</v>
      </c>
      <c r="C66" s="37"/>
      <c r="D66" s="52"/>
      <c r="E66" s="53"/>
      <c r="F66" s="54"/>
      <c r="G66" s="55"/>
      <c r="H66" s="56"/>
      <c r="I66" s="56"/>
      <c r="J66" s="56"/>
    </row>
    <row r="67" spans="1:10" ht="12.75">
      <c r="A67" s="90"/>
      <c r="B67" s="57" t="s">
        <v>51</v>
      </c>
      <c r="C67" s="51"/>
      <c r="D67" s="52"/>
      <c r="E67" s="53"/>
      <c r="F67" s="54"/>
      <c r="G67" s="55"/>
      <c r="H67" s="56"/>
      <c r="I67" s="56"/>
      <c r="J67" s="56"/>
    </row>
    <row r="68" spans="1:10" ht="13.5">
      <c r="A68" s="91"/>
      <c r="B68" s="59" t="s">
        <v>52</v>
      </c>
      <c r="C68" s="82"/>
      <c r="D68" s="83"/>
      <c r="E68" s="62"/>
      <c r="F68" s="63"/>
      <c r="G68" s="64"/>
      <c r="H68" s="65"/>
      <c r="I68" s="65"/>
      <c r="J68" s="63"/>
    </row>
    <row r="69" spans="1:10" ht="13.5">
      <c r="A69" s="92"/>
      <c r="B69" s="67" t="s">
        <v>53</v>
      </c>
      <c r="C69" s="68"/>
      <c r="D69" s="69"/>
      <c r="E69" s="70">
        <f>SUM(E55+E56+E57+E58+E62+E63+E64+E65+E66+E67+E68)</f>
        <v>0</v>
      </c>
      <c r="F69" s="71">
        <f>SUM(F55+F56+F57+F58+F62+F63+F64+F65+F66+F67+F68)</f>
        <v>0</v>
      </c>
      <c r="G69" s="72">
        <f>SUM(G55+G56+G57+G58+G62+G63+G64+G65+G66+G67+G68)</f>
        <v>0</v>
      </c>
      <c r="H69" s="73">
        <f>SUM(H55+H56+H57+H58+H62+H63+H64+H65+H66+H67+H68)</f>
        <v>0</v>
      </c>
      <c r="I69" s="73">
        <f>SUM(I55+I56+I57+I58+I62+I63+I64+I65+I66+I67+I68)</f>
        <v>0</v>
      </c>
      <c r="J69" s="71">
        <f>SUM(J55+J56+J57+J58+J62+J63+J64+J65+J66+J67+J68)</f>
        <v>0</v>
      </c>
    </row>
    <row r="70" spans="1:10" ht="13.5">
      <c r="A70" s="93"/>
      <c r="B70" s="94"/>
      <c r="C70" s="95"/>
      <c r="D70" s="96"/>
      <c r="E70" s="97"/>
      <c r="F70" s="98"/>
      <c r="G70" s="99"/>
      <c r="H70" s="100"/>
      <c r="I70" s="100"/>
      <c r="J70" s="98"/>
    </row>
    <row r="71" spans="1:10" ht="18.75">
      <c r="A71" s="101"/>
      <c r="B71" s="102" t="s">
        <v>54</v>
      </c>
      <c r="C71" s="103"/>
      <c r="D71" s="104">
        <f>SUM(D46-D69)</f>
        <v>0</v>
      </c>
      <c r="E71" s="105"/>
      <c r="F71" s="106"/>
      <c r="G71" s="107"/>
      <c r="H71" s="108"/>
      <c r="I71" s="108"/>
      <c r="J71" s="106"/>
    </row>
    <row r="72" spans="1:10" ht="12.75">
      <c r="A72" s="29"/>
      <c r="B72" s="29"/>
      <c r="C72" s="29"/>
      <c r="D72" s="29"/>
      <c r="E72" s="29"/>
      <c r="F72" s="30"/>
      <c r="G72" s="30"/>
      <c r="H72" s="30"/>
      <c r="I72" s="30"/>
      <c r="J72" s="30"/>
    </row>
    <row r="73" spans="1:10" ht="12.7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84" ht="12.75">
      <c r="A84" t="s">
        <v>55</v>
      </c>
    </row>
    <row r="85" ht="12.75">
      <c r="A85" t="s">
        <v>56</v>
      </c>
    </row>
    <row r="87" ht="12.75">
      <c r="B87" t="s">
        <v>57</v>
      </c>
    </row>
    <row r="102" spans="2:7" ht="15.75">
      <c r="B102" s="109" t="s">
        <v>58</v>
      </c>
      <c r="G102" s="110">
        <v>31783.34</v>
      </c>
    </row>
  </sheetData>
  <sheetProtection selectLockedCells="1" selectUnlockedCells="1"/>
  <mergeCells count="14"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G20:H20"/>
    <mergeCell ref="E36:J36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 xml:space="preserve">&amp;LZákladní škola Hodice
okres Jihlava
příspěvková organizace&amp;RIČO     . 71010521
Hodice 86
589 01   Třešť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7:L27"/>
  <sheetViews>
    <sheetView zoomScale="120" zoomScaleNormal="120" workbookViewId="0" topLeftCell="A23">
      <selection activeCell="A1" sqref="A1"/>
    </sheetView>
  </sheetViews>
  <sheetFormatPr defaultColWidth="9.140625" defaultRowHeight="12.75"/>
  <cols>
    <col min="1" max="1" width="4.140625" style="0" customWidth="1"/>
    <col min="2" max="2" width="28.421875" style="0" customWidth="1"/>
    <col min="3" max="3" width="0.42578125" style="0" customWidth="1"/>
    <col min="4" max="4" width="21.8515625" style="0" customWidth="1"/>
    <col min="5" max="5" width="12.140625" style="0" customWidth="1"/>
    <col min="6" max="6" width="22.140625" style="0" customWidth="1"/>
    <col min="7" max="7" width="0.42578125" style="0" customWidth="1"/>
    <col min="8" max="8" width="10.421875" style="0" customWidth="1"/>
    <col min="9" max="9" width="23.28125" style="0" customWidth="1"/>
    <col min="10" max="10" width="11.28125" style="0" customWidth="1"/>
    <col min="11" max="11" width="10.7109375" style="0" customWidth="1"/>
    <col min="12" max="12" width="15.00390625" style="0" customWidth="1"/>
  </cols>
  <sheetData>
    <row r="7" spans="2:10" ht="27.75">
      <c r="B7" s="1" t="s">
        <v>59</v>
      </c>
      <c r="C7" s="111"/>
      <c r="D7" s="111"/>
      <c r="E7" s="111"/>
      <c r="F7" s="111"/>
      <c r="G7" s="111"/>
      <c r="H7" s="2"/>
      <c r="I7" s="2"/>
      <c r="J7" s="3"/>
    </row>
    <row r="8" spans="2:10" ht="27.75">
      <c r="B8" s="1"/>
      <c r="C8" s="2"/>
      <c r="D8" s="2"/>
      <c r="E8" s="2"/>
      <c r="F8" s="2"/>
      <c r="G8" s="2"/>
      <c r="H8" s="2"/>
      <c r="I8" s="2"/>
      <c r="J8" s="3"/>
    </row>
    <row r="9" spans="2:10" ht="27.75">
      <c r="B9" s="4">
        <v>2004</v>
      </c>
      <c r="C9" s="2"/>
      <c r="D9" s="2"/>
      <c r="E9" s="2"/>
      <c r="F9" s="2"/>
      <c r="G9" s="2"/>
      <c r="H9" s="2"/>
      <c r="I9" s="2"/>
      <c r="J9" s="3"/>
    </row>
    <row r="10" spans="2:10" ht="27.75">
      <c r="B10" s="5"/>
      <c r="J10" s="6"/>
    </row>
    <row r="11" spans="2:11" ht="19.5" customHeight="1">
      <c r="B11" s="7"/>
      <c r="C11" s="8"/>
      <c r="D11" s="8"/>
      <c r="E11" s="112">
        <v>37987</v>
      </c>
      <c r="F11" s="112"/>
      <c r="G11" s="112"/>
      <c r="H11" s="113">
        <v>38352</v>
      </c>
      <c r="I11" s="113"/>
      <c r="J11" s="11"/>
      <c r="K11" s="11"/>
    </row>
    <row r="12" spans="2:11" ht="30" customHeight="1">
      <c r="B12" s="114" t="s">
        <v>60</v>
      </c>
      <c r="C12" s="115"/>
      <c r="D12" s="115"/>
      <c r="E12" s="116">
        <v>1112104.7</v>
      </c>
      <c r="F12" s="116"/>
      <c r="G12" s="116"/>
      <c r="H12" s="116">
        <v>1183908.11</v>
      </c>
      <c r="I12" s="116"/>
      <c r="J12" s="15"/>
      <c r="K12" s="15"/>
    </row>
    <row r="13" spans="2:11" ht="30" customHeight="1">
      <c r="B13" s="114" t="s">
        <v>61</v>
      </c>
      <c r="C13" s="115"/>
      <c r="D13" s="115"/>
      <c r="E13" s="116">
        <v>0</v>
      </c>
      <c r="F13" s="116"/>
      <c r="G13" s="116"/>
      <c r="H13" s="116">
        <v>0</v>
      </c>
      <c r="I13" s="116"/>
      <c r="J13" s="15"/>
      <c r="K13" s="15"/>
    </row>
    <row r="14" spans="2:11" ht="30" customHeight="1">
      <c r="B14" s="114" t="s">
        <v>62</v>
      </c>
      <c r="C14" s="115"/>
      <c r="D14" s="115"/>
      <c r="E14" s="116">
        <v>1500470.05</v>
      </c>
      <c r="F14" s="116"/>
      <c r="G14" s="116"/>
      <c r="H14" s="116">
        <v>0</v>
      </c>
      <c r="I14" s="116"/>
      <c r="J14" s="15"/>
      <c r="K14" s="15"/>
    </row>
    <row r="15" spans="2:11" ht="30" customHeight="1">
      <c r="B15" s="114" t="s">
        <v>63</v>
      </c>
      <c r="C15" s="115"/>
      <c r="D15" s="115"/>
      <c r="E15" s="117">
        <v>0</v>
      </c>
      <c r="F15" s="117"/>
      <c r="G15" s="117"/>
      <c r="H15" s="117">
        <v>0</v>
      </c>
      <c r="I15" s="117"/>
      <c r="J15" s="15"/>
      <c r="K15" s="15"/>
    </row>
    <row r="16" spans="2:11" ht="28.5">
      <c r="B16" s="118" t="s">
        <v>64</v>
      </c>
      <c r="C16" s="119"/>
      <c r="D16" s="119"/>
      <c r="E16" s="120">
        <f>SUM(E12:F15)</f>
        <v>2612574.75</v>
      </c>
      <c r="F16" s="120"/>
      <c r="G16" s="120"/>
      <c r="H16" s="121">
        <f>SUM(H12:I15)</f>
        <v>1183908.11</v>
      </c>
      <c r="I16" s="121"/>
      <c r="J16" s="15"/>
      <c r="K16" s="15"/>
    </row>
    <row r="17" spans="2:12" ht="12.75">
      <c r="B17" s="29" t="s">
        <v>65</v>
      </c>
      <c r="C17" s="29"/>
      <c r="D17" s="29"/>
      <c r="E17" s="29"/>
      <c r="F17" s="29"/>
      <c r="G17" s="29"/>
      <c r="H17" s="30"/>
      <c r="I17" s="30"/>
      <c r="J17" s="30"/>
      <c r="K17" s="30"/>
      <c r="L17" s="30"/>
    </row>
    <row r="18" spans="2:12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2:8" ht="12.75">
      <c r="B19" s="29" t="s">
        <v>8</v>
      </c>
      <c r="C19" s="30"/>
      <c r="D19" s="30" t="s">
        <v>9</v>
      </c>
      <c r="E19" s="30"/>
      <c r="F19" s="30"/>
      <c r="G19" s="30"/>
      <c r="H19" s="30" t="s">
        <v>10</v>
      </c>
    </row>
    <row r="20" spans="2:8" ht="12.75">
      <c r="B20" s="29"/>
      <c r="C20" s="30"/>
      <c r="D20" s="30"/>
      <c r="E20" s="30"/>
      <c r="F20" s="30"/>
      <c r="G20" s="30"/>
      <c r="H20" s="30"/>
    </row>
    <row r="21" spans="2:11" ht="12.75">
      <c r="B21" s="30" t="s">
        <v>66</v>
      </c>
      <c r="C21" s="30"/>
      <c r="D21" s="30" t="s">
        <v>67</v>
      </c>
      <c r="E21" s="30"/>
      <c r="F21" s="30"/>
      <c r="G21" s="30"/>
      <c r="H21" s="30" t="s">
        <v>10</v>
      </c>
      <c r="I21" s="28"/>
      <c r="J21" s="15"/>
      <c r="K21" s="15"/>
    </row>
    <row r="22" spans="2:11" ht="12.75">
      <c r="B22" s="30"/>
      <c r="C22" s="30"/>
      <c r="D22" s="30"/>
      <c r="E22" s="30"/>
      <c r="F22" s="30"/>
      <c r="G22" s="30"/>
      <c r="H22" s="30"/>
      <c r="I22" s="28"/>
      <c r="J22" s="15"/>
      <c r="K22" s="15"/>
    </row>
    <row r="23" spans="2:11" ht="12.75">
      <c r="B23" s="30"/>
      <c r="C23" s="30"/>
      <c r="D23" s="30"/>
      <c r="E23" s="30"/>
      <c r="F23" s="30"/>
      <c r="G23" s="30"/>
      <c r="H23" s="30"/>
      <c r="I23" s="28"/>
      <c r="J23" s="15"/>
      <c r="K23" s="15"/>
    </row>
    <row r="24" spans="2:11" ht="12.75">
      <c r="B24" s="31"/>
      <c r="C24" s="15"/>
      <c r="D24" s="15"/>
      <c r="E24" s="32"/>
      <c r="F24" s="15"/>
      <c r="G24" s="15"/>
      <c r="H24" s="28"/>
      <c r="I24" s="28"/>
      <c r="J24" s="15"/>
      <c r="K24" s="15"/>
    </row>
    <row r="25" spans="2:11" ht="12.75">
      <c r="B25" s="31" t="s">
        <v>68</v>
      </c>
      <c r="C25" s="15"/>
      <c r="D25" s="122">
        <v>38457</v>
      </c>
      <c r="E25" s="32"/>
      <c r="F25" s="15"/>
      <c r="G25" s="15"/>
      <c r="H25" s="28"/>
      <c r="I25" s="28"/>
      <c r="J25" s="15"/>
      <c r="K25" s="15"/>
    </row>
    <row r="26" spans="2:11" ht="12.75">
      <c r="B26" s="31"/>
      <c r="C26" s="15"/>
      <c r="D26" s="122"/>
      <c r="E26" s="32"/>
      <c r="F26" s="15"/>
      <c r="G26" s="15"/>
      <c r="H26" s="28"/>
      <c r="I26" s="28"/>
      <c r="J26" s="15"/>
      <c r="K26" s="15"/>
    </row>
    <row r="27" spans="2:11" ht="12.75">
      <c r="B27" s="31" t="s">
        <v>69</v>
      </c>
      <c r="C27" s="15"/>
      <c r="D27" s="122">
        <v>38476</v>
      </c>
      <c r="E27" s="32"/>
      <c r="F27" s="15"/>
      <c r="G27" s="15"/>
      <c r="H27" s="28"/>
      <c r="I27" s="28"/>
      <c r="J27" s="15"/>
      <c r="K27" s="15"/>
    </row>
  </sheetData>
  <sheetProtection selectLockedCells="1" selectUnlockedCells="1"/>
  <mergeCells count="12"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</mergeCells>
  <printOptions/>
  <pageMargins left="0.7875" right="1.023611111111111" top="0.5118055555555555" bottom="0.2361111111111111" header="0.5118055555555555" footer="0.5118055555555555"/>
  <pageSetup horizontalDpi="300" verticalDpi="300" orientation="landscape" paperSize="9"/>
  <headerFooter alignWithMargins="0">
    <oddHeader>&amp;L&amp;"Arial,tučné"&amp;12Obec Hodice&amp;R&amp;"Arial,tučné"&amp;11IČO :  00285862
Hodice 48
589 01  Třešť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22"/>
  <sheetViews>
    <sheetView zoomScale="120" zoomScaleNormal="120" workbookViewId="0" topLeftCell="A1">
      <selection activeCell="B1" sqref="B1"/>
    </sheetView>
  </sheetViews>
  <sheetFormatPr defaultColWidth="9.140625" defaultRowHeight="12.75"/>
  <cols>
    <col min="2" max="2" width="13.00390625" style="0" customWidth="1"/>
    <col min="4" max="4" width="15.140625" style="0" customWidth="1"/>
    <col min="6" max="6" width="32.140625" style="0" customWidth="1"/>
    <col min="7" max="7" width="0.13671875" style="0" customWidth="1"/>
    <col min="9" max="9" width="31.140625" style="0" customWidth="1"/>
  </cols>
  <sheetData>
    <row r="2" spans="2:9" ht="26.25">
      <c r="B2" s="1" t="s">
        <v>70</v>
      </c>
      <c r="C2" s="111"/>
      <c r="D2" s="111"/>
      <c r="E2" s="111"/>
      <c r="F2" s="111"/>
      <c r="G2" s="111"/>
      <c r="H2" s="2"/>
      <c r="I2" s="2"/>
    </row>
    <row r="3" spans="2:9" ht="26.25">
      <c r="B3" s="1"/>
      <c r="C3" s="2"/>
      <c r="D3" s="2"/>
      <c r="E3" s="2"/>
      <c r="F3" s="2"/>
      <c r="G3" s="2"/>
      <c r="H3" s="2"/>
      <c r="I3" s="2"/>
    </row>
    <row r="4" spans="2:9" ht="26.25">
      <c r="B4" s="4">
        <v>2006</v>
      </c>
      <c r="C4" s="2"/>
      <c r="D4" s="2"/>
      <c r="E4" s="2"/>
      <c r="F4" s="2"/>
      <c r="G4" s="2"/>
      <c r="H4" s="2"/>
      <c r="I4" s="2"/>
    </row>
    <row r="5" ht="18.75">
      <c r="B5" s="5"/>
    </row>
    <row r="6" spans="2:9" ht="18.75">
      <c r="B6" s="7" t="s">
        <v>71</v>
      </c>
      <c r="C6" s="8"/>
      <c r="D6" s="8"/>
      <c r="E6" s="123">
        <v>38718</v>
      </c>
      <c r="F6" s="123"/>
      <c r="G6" s="123"/>
      <c r="H6" s="124">
        <v>39082</v>
      </c>
      <c r="I6" s="124"/>
    </row>
    <row r="7" spans="2:9" ht="23.25">
      <c r="B7" s="125" t="s">
        <v>60</v>
      </c>
      <c r="C7" s="115"/>
      <c r="D7" s="115"/>
      <c r="E7" s="126">
        <v>487447.33</v>
      </c>
      <c r="F7" s="126"/>
      <c r="G7" s="126"/>
      <c r="H7" s="126">
        <v>845998.1</v>
      </c>
      <c r="I7" s="126"/>
    </row>
    <row r="8" spans="2:9" ht="23.25">
      <c r="B8" s="125" t="s">
        <v>61</v>
      </c>
      <c r="C8" s="115"/>
      <c r="D8" s="115"/>
      <c r="E8" s="116">
        <v>0</v>
      </c>
      <c r="F8" s="116"/>
      <c r="G8" s="116"/>
      <c r="H8" s="116">
        <v>0</v>
      </c>
      <c r="I8" s="116"/>
    </row>
    <row r="9" spans="2:9" ht="23.25">
      <c r="B9" s="125" t="s">
        <v>62</v>
      </c>
      <c r="C9" s="115"/>
      <c r="D9" s="115"/>
      <c r="E9" s="116">
        <v>0</v>
      </c>
      <c r="F9" s="116"/>
      <c r="G9" s="116"/>
      <c r="H9" s="116">
        <v>0</v>
      </c>
      <c r="I9" s="116"/>
    </row>
    <row r="10" spans="2:9" ht="24">
      <c r="B10" s="125" t="s">
        <v>63</v>
      </c>
      <c r="C10" s="115"/>
      <c r="D10" s="115"/>
      <c r="E10" s="117">
        <v>0</v>
      </c>
      <c r="F10" s="117"/>
      <c r="G10" s="117"/>
      <c r="H10" s="117">
        <v>0</v>
      </c>
      <c r="I10" s="117"/>
    </row>
    <row r="11" spans="2:9" ht="28.5">
      <c r="B11" s="118" t="s">
        <v>64</v>
      </c>
      <c r="C11" s="119"/>
      <c r="D11" s="119"/>
      <c r="E11" s="120">
        <f>SUM(E7:F10)</f>
        <v>487447.33</v>
      </c>
      <c r="F11" s="120"/>
      <c r="G11" s="120"/>
      <c r="H11" s="121">
        <f>SUM(H7:I10)</f>
        <v>845998.1</v>
      </c>
      <c r="I11" s="121"/>
    </row>
    <row r="12" spans="2:9" ht="27.75">
      <c r="B12" s="127"/>
      <c r="C12" s="26"/>
      <c r="D12" s="26"/>
      <c r="E12" s="128"/>
      <c r="F12" s="128"/>
      <c r="G12" s="128"/>
      <c r="H12" s="128"/>
      <c r="I12" s="128"/>
    </row>
    <row r="13" spans="2:9" ht="12.75">
      <c r="B13" s="29" t="s">
        <v>72</v>
      </c>
      <c r="C13" s="29"/>
      <c r="D13" s="29"/>
      <c r="E13" s="29"/>
      <c r="F13" s="29"/>
      <c r="G13" s="29"/>
      <c r="H13" s="30"/>
      <c r="I13" s="30"/>
    </row>
    <row r="14" spans="2:9" ht="12.75">
      <c r="B14" s="30"/>
      <c r="C14" s="30"/>
      <c r="D14" s="30"/>
      <c r="E14" s="30"/>
      <c r="F14" s="30"/>
      <c r="G14" s="30"/>
      <c r="H14" s="30"/>
      <c r="I14" s="30"/>
    </row>
    <row r="15" spans="2:8" ht="12.75">
      <c r="B15" s="29" t="s">
        <v>8</v>
      </c>
      <c r="C15" s="30"/>
      <c r="D15" s="30" t="s">
        <v>9</v>
      </c>
      <c r="E15" s="30"/>
      <c r="F15" s="30"/>
      <c r="G15" s="30"/>
      <c r="H15" s="30" t="s">
        <v>10</v>
      </c>
    </row>
    <row r="16" spans="2:8" ht="12.75">
      <c r="B16" s="29"/>
      <c r="C16" s="30"/>
      <c r="D16" s="30"/>
      <c r="E16" s="30"/>
      <c r="F16" s="30"/>
      <c r="G16" s="30"/>
      <c r="H16" s="30"/>
    </row>
    <row r="17" spans="2:9" ht="12.75">
      <c r="B17" s="30" t="s">
        <v>66</v>
      </c>
      <c r="C17" s="30"/>
      <c r="D17" s="30" t="s">
        <v>67</v>
      </c>
      <c r="E17" s="30"/>
      <c r="F17" s="30"/>
      <c r="G17" s="30"/>
      <c r="H17" s="30" t="s">
        <v>10</v>
      </c>
      <c r="I17" s="28"/>
    </row>
    <row r="18" spans="2:9" ht="12.75">
      <c r="B18" s="30"/>
      <c r="C18" s="30"/>
      <c r="D18" s="30"/>
      <c r="E18" s="30"/>
      <c r="F18" s="30"/>
      <c r="G18" s="30"/>
      <c r="H18" s="30"/>
      <c r="I18" s="28"/>
    </row>
    <row r="19" spans="2:9" ht="12.75">
      <c r="B19" s="31"/>
      <c r="C19" s="15"/>
      <c r="D19" s="15"/>
      <c r="E19" s="32"/>
      <c r="F19" s="15"/>
      <c r="G19" s="15"/>
      <c r="H19" s="28"/>
      <c r="I19" s="28"/>
    </row>
    <row r="20" spans="2:9" ht="12.75">
      <c r="B20" s="31" t="s">
        <v>68</v>
      </c>
      <c r="C20" s="15"/>
      <c r="D20" s="129" t="s">
        <v>73</v>
      </c>
      <c r="E20" s="32"/>
      <c r="F20" s="15"/>
      <c r="G20" s="15"/>
      <c r="H20" s="28"/>
      <c r="I20" s="28"/>
    </row>
    <row r="21" spans="2:9" ht="12.75">
      <c r="B21" s="31"/>
      <c r="C21" s="15"/>
      <c r="D21" s="129"/>
      <c r="E21" s="32"/>
      <c r="F21" s="15"/>
      <c r="G21" s="15"/>
      <c r="H21" s="28"/>
      <c r="I21" s="28"/>
    </row>
    <row r="22" spans="2:9" ht="12.75">
      <c r="B22" s="31" t="s">
        <v>69</v>
      </c>
      <c r="C22" s="15"/>
      <c r="D22" s="129" t="s">
        <v>74</v>
      </c>
      <c r="E22" s="130"/>
      <c r="F22" s="130" t="s">
        <v>75</v>
      </c>
      <c r="G22" s="15"/>
      <c r="H22" s="28"/>
      <c r="I22" s="28"/>
    </row>
  </sheetData>
  <sheetProtection selectLockedCells="1" selectUnlockedCells="1"/>
  <mergeCells count="12">
    <mergeCell ref="E6:F6"/>
    <mergeCell ref="H6:I6"/>
    <mergeCell ref="E7:F7"/>
    <mergeCell ref="H7:I7"/>
    <mergeCell ref="E8:F8"/>
    <mergeCell ref="H8:I8"/>
    <mergeCell ref="E9:F9"/>
    <mergeCell ref="H9:I9"/>
    <mergeCell ref="E10:F10"/>
    <mergeCell ref="H10:I10"/>
    <mergeCell ref="E11:F11"/>
    <mergeCell ref="H11:I1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5" max="5" width="32.140625" style="0" customWidth="1"/>
    <col min="6" max="6" width="0.13671875" style="0" customWidth="1"/>
    <col min="8" max="8" width="34.140625" style="0" customWidth="1"/>
  </cols>
  <sheetData>
    <row r="2" spans="1:8" ht="30">
      <c r="A2" s="131" t="s">
        <v>76</v>
      </c>
      <c r="B2" s="3"/>
      <c r="C2" s="3"/>
      <c r="D2" s="111"/>
      <c r="E2" s="111"/>
      <c r="F2" s="111"/>
      <c r="G2" s="2"/>
      <c r="H2" s="2"/>
    </row>
    <row r="3" spans="1:8" ht="26.25">
      <c r="A3" s="1"/>
      <c r="B3" s="2"/>
      <c r="C3" s="2"/>
      <c r="D3" s="2"/>
      <c r="E3" s="2"/>
      <c r="F3" s="2"/>
      <c r="G3" s="2"/>
      <c r="H3" s="2"/>
    </row>
    <row r="4" spans="1:8" ht="26.25">
      <c r="A4" s="4">
        <v>2007</v>
      </c>
      <c r="B4" s="2"/>
      <c r="C4" s="2"/>
      <c r="D4" s="2"/>
      <c r="E4" s="2"/>
      <c r="F4" s="2"/>
      <c r="G4" s="2"/>
      <c r="H4" s="2"/>
    </row>
    <row r="5" ht="18.75">
      <c r="A5" s="5"/>
    </row>
    <row r="6" spans="1:8" ht="30" customHeight="1">
      <c r="A6" s="7" t="s">
        <v>71</v>
      </c>
      <c r="B6" s="8"/>
      <c r="C6" s="8"/>
      <c r="D6" s="132">
        <v>39083</v>
      </c>
      <c r="E6" s="132"/>
      <c r="F6" s="133"/>
      <c r="G6" s="132">
        <v>39447</v>
      </c>
      <c r="H6" s="132"/>
    </row>
    <row r="7" spans="1:8" ht="23.25">
      <c r="A7" s="125" t="s">
        <v>60</v>
      </c>
      <c r="B7" s="115"/>
      <c r="C7" s="115"/>
      <c r="D7" s="134">
        <v>845998.1</v>
      </c>
      <c r="E7" s="134"/>
      <c r="F7" s="126"/>
      <c r="G7" s="134">
        <v>616231.01</v>
      </c>
      <c r="H7" s="134"/>
    </row>
    <row r="8" spans="1:8" ht="23.25">
      <c r="A8" s="125" t="s">
        <v>61</v>
      </c>
      <c r="B8" s="115"/>
      <c r="C8" s="115"/>
      <c r="D8" s="135">
        <v>0</v>
      </c>
      <c r="E8" s="135"/>
      <c r="F8" s="116"/>
      <c r="G8" s="135">
        <v>0</v>
      </c>
      <c r="H8" s="135"/>
    </row>
    <row r="9" spans="1:8" ht="23.25">
      <c r="A9" s="125" t="s">
        <v>62</v>
      </c>
      <c r="B9" s="115"/>
      <c r="C9" s="115"/>
      <c r="D9" s="135">
        <v>0</v>
      </c>
      <c r="E9" s="135"/>
      <c r="F9" s="116"/>
      <c r="G9" s="135">
        <v>0</v>
      </c>
      <c r="H9" s="135"/>
    </row>
    <row r="10" spans="1:8" ht="24">
      <c r="A10" s="125" t="s">
        <v>63</v>
      </c>
      <c r="B10" s="115"/>
      <c r="C10" s="115"/>
      <c r="D10" s="136">
        <v>0</v>
      </c>
      <c r="E10" s="136"/>
      <c r="F10" s="117"/>
      <c r="G10" s="136">
        <v>0</v>
      </c>
      <c r="H10" s="136"/>
    </row>
    <row r="11" spans="1:8" ht="28.5">
      <c r="A11" s="118" t="s">
        <v>64</v>
      </c>
      <c r="B11" s="119"/>
      <c r="C11" s="119"/>
      <c r="D11" s="137">
        <f>SUM(D7:E10)</f>
        <v>845998.1</v>
      </c>
      <c r="E11" s="137"/>
      <c r="F11" s="120"/>
      <c r="G11" s="137">
        <f>SUM(G7:H10)</f>
        <v>616231.01</v>
      </c>
      <c r="H11" s="137"/>
    </row>
    <row r="12" spans="1:8" ht="27.75">
      <c r="A12" s="127"/>
      <c r="B12" s="26"/>
      <c r="C12" s="26"/>
      <c r="D12" s="128"/>
      <c r="E12" s="128"/>
      <c r="F12" s="128"/>
      <c r="G12" s="128"/>
      <c r="H12" s="128"/>
    </row>
    <row r="13" spans="1:8" ht="12.75">
      <c r="A13" s="29" t="s">
        <v>77</v>
      </c>
      <c r="B13" s="29"/>
      <c r="C13" s="29"/>
      <c r="D13" s="29"/>
      <c r="E13" s="29"/>
      <c r="F13" s="29"/>
      <c r="G13" s="30"/>
      <c r="H13" s="30"/>
    </row>
    <row r="14" spans="1:8" ht="12.75">
      <c r="A14" s="29"/>
      <c r="B14" s="29"/>
      <c r="C14" s="29"/>
      <c r="D14" s="29"/>
      <c r="E14" s="29"/>
      <c r="F14" s="29"/>
      <c r="G14" s="30"/>
      <c r="H14" s="30"/>
    </row>
    <row r="15" spans="1:8" ht="12.75">
      <c r="A15" s="30"/>
      <c r="B15" s="30"/>
      <c r="C15" s="30"/>
      <c r="D15" s="30"/>
      <c r="E15" s="30"/>
      <c r="F15" s="30"/>
      <c r="G15" s="30"/>
      <c r="H15" s="30"/>
    </row>
    <row r="16" spans="1:7" ht="12.75">
      <c r="A16" s="29" t="s">
        <v>8</v>
      </c>
      <c r="B16" s="30"/>
      <c r="C16" s="30" t="s">
        <v>9</v>
      </c>
      <c r="D16" s="30"/>
      <c r="E16" s="30"/>
      <c r="F16" s="30"/>
      <c r="G16" s="30" t="s">
        <v>10</v>
      </c>
    </row>
    <row r="17" spans="1:7" ht="12.75">
      <c r="A17" s="29"/>
      <c r="B17" s="30"/>
      <c r="C17" s="30"/>
      <c r="D17" s="30"/>
      <c r="E17" s="30"/>
      <c r="F17" s="30"/>
      <c r="G17" s="30"/>
    </row>
    <row r="18" spans="1:7" ht="12.75">
      <c r="A18" s="29"/>
      <c r="B18" s="30"/>
      <c r="C18" s="30"/>
      <c r="D18" s="30"/>
      <c r="E18" s="30"/>
      <c r="F18" s="30"/>
      <c r="G18" s="30"/>
    </row>
    <row r="19" spans="1:8" ht="12.75">
      <c r="A19" s="30" t="s">
        <v>66</v>
      </c>
      <c r="B19" s="30"/>
      <c r="C19" s="30" t="s">
        <v>67</v>
      </c>
      <c r="D19" s="30"/>
      <c r="E19" s="30"/>
      <c r="F19" s="30"/>
      <c r="G19" s="30" t="s">
        <v>10</v>
      </c>
      <c r="H19" s="28"/>
    </row>
    <row r="20" spans="1:8" ht="12.75">
      <c r="A20" s="30"/>
      <c r="B20" s="30"/>
      <c r="C20" s="30"/>
      <c r="D20" s="30"/>
      <c r="E20" s="30"/>
      <c r="F20" s="30"/>
      <c r="G20" s="30"/>
      <c r="H20" s="28"/>
    </row>
    <row r="21" spans="1:8" ht="12.75">
      <c r="A21" s="31"/>
      <c r="B21" s="15"/>
      <c r="C21" s="15"/>
      <c r="D21" s="32"/>
      <c r="E21" s="15"/>
      <c r="F21" s="15"/>
      <c r="G21" s="28"/>
      <c r="H21" s="28"/>
    </row>
    <row r="22" spans="1:8" ht="12.75">
      <c r="A22" s="31" t="s">
        <v>68</v>
      </c>
      <c r="B22" s="15"/>
      <c r="C22" s="129" t="s">
        <v>78</v>
      </c>
      <c r="D22" s="32"/>
      <c r="E22" s="15"/>
      <c r="F22" s="15"/>
      <c r="G22" s="28"/>
      <c r="H22" s="28"/>
    </row>
    <row r="23" spans="1:8" ht="12.75">
      <c r="A23" s="31"/>
      <c r="B23" s="15"/>
      <c r="C23" s="129"/>
      <c r="D23" s="32"/>
      <c r="E23" s="15"/>
      <c r="F23" s="15"/>
      <c r="G23" s="28"/>
      <c r="H23" s="28"/>
    </row>
    <row r="24" spans="1:8" ht="12.75">
      <c r="A24" s="31" t="s">
        <v>69</v>
      </c>
      <c r="B24" s="15"/>
      <c r="C24" s="129" t="s">
        <v>79</v>
      </c>
      <c r="D24" s="130"/>
      <c r="E24" s="130" t="s">
        <v>75</v>
      </c>
      <c r="F24" s="15"/>
      <c r="G24" s="28"/>
      <c r="H24" s="28"/>
    </row>
  </sheetData>
  <sheetProtection selectLockedCells="1" selectUnlockedCells="1"/>
  <mergeCells count="12"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</mergeCells>
  <printOptions/>
  <pageMargins left="0.7875" right="0.7875" top="0.9840277777777777" bottom="0.9847222222222223" header="0.5118055555555555" footer="0.49236111111111114"/>
  <pageSetup horizontalDpi="300" verticalDpi="300" orientation="landscape" paperSize="9"/>
  <headerFooter alignWithMargins="0">
    <oddFooter>&amp;C&amp;8strana č. 1.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45.00390625" style="0" customWidth="1"/>
    <col min="2" max="2" width="7.7109375" style="0" customWidth="1"/>
    <col min="4" max="4" width="12.00390625" style="0" customWidth="1"/>
    <col min="5" max="5" width="16.28125" style="0" customWidth="1"/>
    <col min="8" max="8" width="16.7109375" style="0" customWidth="1"/>
  </cols>
  <sheetData>
    <row r="2" spans="1:8" ht="30">
      <c r="A2" s="131" t="s">
        <v>80</v>
      </c>
      <c r="B2" s="3"/>
      <c r="C2" s="3"/>
      <c r="D2" s="111"/>
      <c r="E2" s="111"/>
      <c r="F2" s="111"/>
      <c r="G2" s="2"/>
      <c r="H2" s="2"/>
    </row>
    <row r="3" spans="1:8" ht="26.25">
      <c r="A3" s="1"/>
      <c r="B3" s="2"/>
      <c r="C3" s="2"/>
      <c r="D3" s="2"/>
      <c r="E3" s="2"/>
      <c r="F3" s="2"/>
      <c r="G3" s="2"/>
      <c r="H3" s="2"/>
    </row>
    <row r="4" spans="1:8" ht="26.25">
      <c r="A4" s="4">
        <v>2008</v>
      </c>
      <c r="B4" s="2"/>
      <c r="C4" s="2"/>
      <c r="D4" s="2"/>
      <c r="E4" s="2"/>
      <c r="F4" s="2"/>
      <c r="G4" s="2"/>
      <c r="H4" s="2"/>
    </row>
    <row r="5" ht="18.75">
      <c r="A5" s="5"/>
    </row>
    <row r="6" spans="1:8" ht="15">
      <c r="A6" s="7" t="s">
        <v>81</v>
      </c>
      <c r="B6" s="8" t="s">
        <v>14</v>
      </c>
      <c r="C6" s="8"/>
      <c r="D6" s="132">
        <v>39448</v>
      </c>
      <c r="E6" s="132"/>
      <c r="F6" s="133"/>
      <c r="G6" s="132">
        <v>39813</v>
      </c>
      <c r="H6" s="132"/>
    </row>
    <row r="7" spans="1:8" ht="23.25">
      <c r="A7" s="138" t="s">
        <v>60</v>
      </c>
      <c r="B7" s="139">
        <v>231</v>
      </c>
      <c r="C7" s="140"/>
      <c r="D7" s="126">
        <v>616231.01</v>
      </c>
      <c r="E7" s="126"/>
      <c r="F7" s="141"/>
      <c r="G7" s="142">
        <v>1348561.25</v>
      </c>
      <c r="H7" s="142"/>
    </row>
    <row r="8" spans="1:8" ht="23.25">
      <c r="A8" s="143" t="s">
        <v>61</v>
      </c>
      <c r="B8" s="144">
        <v>231</v>
      </c>
      <c r="C8" s="145"/>
      <c r="D8" s="116">
        <v>0</v>
      </c>
      <c r="E8" s="116"/>
      <c r="F8" s="146"/>
      <c r="G8" s="147">
        <v>0</v>
      </c>
      <c r="H8" s="147"/>
    </row>
    <row r="9" spans="1:8" ht="23.25">
      <c r="A9" s="143" t="s">
        <v>62</v>
      </c>
      <c r="B9" s="144">
        <v>231</v>
      </c>
      <c r="C9" s="145"/>
      <c r="D9" s="116">
        <v>0</v>
      </c>
      <c r="E9" s="116"/>
      <c r="F9" s="146"/>
      <c r="G9" s="147">
        <v>0</v>
      </c>
      <c r="H9" s="147"/>
    </row>
    <row r="10" spans="1:8" ht="23.25">
      <c r="A10" s="143" t="s">
        <v>63</v>
      </c>
      <c r="B10" s="144">
        <v>261</v>
      </c>
      <c r="C10" s="145"/>
      <c r="D10" s="116">
        <v>0</v>
      </c>
      <c r="E10" s="116"/>
      <c r="F10" s="146"/>
      <c r="G10" s="147">
        <v>0</v>
      </c>
      <c r="H10" s="147"/>
    </row>
    <row r="11" spans="1:8" ht="24">
      <c r="A11" s="148" t="s">
        <v>82</v>
      </c>
      <c r="B11" s="149" t="s">
        <v>83</v>
      </c>
      <c r="C11" s="150"/>
      <c r="D11" s="117">
        <v>0</v>
      </c>
      <c r="E11" s="117"/>
      <c r="F11" s="151"/>
      <c r="G11" s="152">
        <v>506223.19</v>
      </c>
      <c r="H11" s="152"/>
    </row>
    <row r="12" spans="1:8" ht="28.5">
      <c r="A12" s="153" t="s">
        <v>64</v>
      </c>
      <c r="B12" s="154"/>
      <c r="C12" s="155"/>
      <c r="D12" s="156">
        <f>SUM(D7:E10)</f>
        <v>616231.01</v>
      </c>
      <c r="E12" s="156"/>
      <c r="F12" s="156"/>
      <c r="G12" s="157">
        <f>SUM(G7:H11)</f>
        <v>1854784.44</v>
      </c>
      <c r="H12" s="157"/>
    </row>
    <row r="13" spans="1:8" ht="27.75">
      <c r="A13" s="127"/>
      <c r="B13" s="158"/>
      <c r="C13" s="26"/>
      <c r="D13" s="128"/>
      <c r="E13" s="128"/>
      <c r="F13" s="128"/>
      <c r="G13" s="128"/>
      <c r="H13" s="128"/>
    </row>
    <row r="14" spans="1:8" ht="12.75">
      <c r="A14" s="29" t="s">
        <v>84</v>
      </c>
      <c r="B14" s="29"/>
      <c r="C14" s="29"/>
      <c r="D14" s="29"/>
      <c r="E14" s="29"/>
      <c r="F14" s="29"/>
      <c r="G14" s="30"/>
      <c r="H14" s="30"/>
    </row>
    <row r="15" spans="1:8" ht="12.75">
      <c r="A15" s="29"/>
      <c r="B15" s="29"/>
      <c r="C15" s="29"/>
      <c r="D15" s="29"/>
      <c r="E15" s="29"/>
      <c r="F15" s="29"/>
      <c r="G15" s="30"/>
      <c r="H15" s="30"/>
    </row>
    <row r="16" spans="1:8" ht="12.75">
      <c r="A16" s="30"/>
      <c r="B16" s="30"/>
      <c r="C16" s="30"/>
      <c r="D16" s="30"/>
      <c r="E16" s="30"/>
      <c r="F16" s="30"/>
      <c r="G16" s="30"/>
      <c r="H16" s="30"/>
    </row>
    <row r="17" spans="1:7" ht="12.75">
      <c r="A17" s="29" t="s">
        <v>8</v>
      </c>
      <c r="B17" s="30"/>
      <c r="C17" s="30" t="s">
        <v>9</v>
      </c>
      <c r="D17" s="30"/>
      <c r="E17" s="30"/>
      <c r="F17" s="30"/>
      <c r="G17" s="30" t="s">
        <v>10</v>
      </c>
    </row>
    <row r="18" spans="1:7" ht="12.75">
      <c r="A18" s="29"/>
      <c r="B18" s="30"/>
      <c r="C18" s="30"/>
      <c r="D18" s="30"/>
      <c r="E18" s="30"/>
      <c r="F18" s="30"/>
      <c r="G18" s="30"/>
    </row>
    <row r="19" spans="1:7" ht="12.75">
      <c r="A19" s="29"/>
      <c r="B19" s="30"/>
      <c r="C19" s="30"/>
      <c r="D19" s="30"/>
      <c r="E19" s="30"/>
      <c r="F19" s="30"/>
      <c r="G19" s="30"/>
    </row>
    <row r="20" spans="1:8" ht="12.75">
      <c r="A20" s="30" t="s">
        <v>66</v>
      </c>
      <c r="B20" s="30"/>
      <c r="C20" s="30" t="s">
        <v>67</v>
      </c>
      <c r="D20" s="30"/>
      <c r="E20" s="30"/>
      <c r="F20" s="30"/>
      <c r="G20" s="30" t="s">
        <v>10</v>
      </c>
      <c r="H20" s="28"/>
    </row>
    <row r="21" spans="1:8" ht="12.75">
      <c r="A21" s="30"/>
      <c r="B21" s="30"/>
      <c r="C21" s="30"/>
      <c r="D21" s="30"/>
      <c r="E21" s="30"/>
      <c r="F21" s="30"/>
      <c r="G21" s="30"/>
      <c r="H21" s="28"/>
    </row>
    <row r="22" spans="1:8" ht="12.75">
      <c r="A22" s="31"/>
      <c r="B22" s="15"/>
      <c r="C22" s="15"/>
      <c r="D22" s="32"/>
      <c r="E22" s="15"/>
      <c r="F22" s="15"/>
      <c r="G22" s="28"/>
      <c r="H22" s="28"/>
    </row>
    <row r="23" spans="1:8" ht="12.75">
      <c r="A23" s="31" t="s">
        <v>68</v>
      </c>
      <c r="B23" s="15"/>
      <c r="C23" s="129" t="s">
        <v>85</v>
      </c>
      <c r="D23" s="32"/>
      <c r="E23" s="15"/>
      <c r="F23" s="15"/>
      <c r="G23" s="28"/>
      <c r="H23" s="28"/>
    </row>
    <row r="24" spans="1:8" ht="12.75">
      <c r="A24" s="31"/>
      <c r="B24" s="15"/>
      <c r="C24" s="129"/>
      <c r="D24" s="32"/>
      <c r="E24" s="15"/>
      <c r="F24" s="15"/>
      <c r="G24" s="28"/>
      <c r="H24" s="28"/>
    </row>
    <row r="25" spans="1:8" ht="12.75">
      <c r="A25" s="31" t="s">
        <v>69</v>
      </c>
      <c r="B25" s="15"/>
      <c r="C25" s="129" t="s">
        <v>86</v>
      </c>
      <c r="D25" s="130"/>
      <c r="E25" s="130" t="s">
        <v>75</v>
      </c>
      <c r="F25" s="15"/>
      <c r="G25" s="28"/>
      <c r="H25" s="28"/>
    </row>
  </sheetData>
  <sheetProtection selectLockedCells="1" selectUnlockedCells="1"/>
  <mergeCells count="14"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&amp;LObec Hodice&amp;RIČO:   00 285 862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7:I26"/>
  <sheetViews>
    <sheetView zoomScale="120" zoomScaleNormal="120" workbookViewId="0" topLeftCell="A189">
      <selection activeCell="A3" sqref="A3"/>
    </sheetView>
  </sheetViews>
  <sheetFormatPr defaultColWidth="9.140625" defaultRowHeight="12.75"/>
  <cols>
    <col min="2" max="2" width="13.7109375" style="0" customWidth="1"/>
    <col min="4" max="4" width="11.28125" style="0" customWidth="1"/>
    <col min="5" max="5" width="17.8515625" style="0" customWidth="1"/>
    <col min="9" max="9" width="19.7109375" style="0" customWidth="1"/>
  </cols>
  <sheetData>
    <row r="7" spans="2:9" ht="26.25">
      <c r="B7" s="1" t="s">
        <v>59</v>
      </c>
      <c r="C7" s="111"/>
      <c r="D7" s="111"/>
      <c r="E7" s="111"/>
      <c r="F7" s="111"/>
      <c r="G7" s="111"/>
      <c r="H7" s="2"/>
      <c r="I7" s="2"/>
    </row>
    <row r="8" spans="2:9" ht="26.25">
      <c r="B8" s="1"/>
      <c r="C8" s="2"/>
      <c r="D8" s="2"/>
      <c r="E8" s="2"/>
      <c r="F8" s="2"/>
      <c r="G8" s="2"/>
      <c r="H8" s="2"/>
      <c r="I8" s="2"/>
    </row>
    <row r="9" spans="2:9" ht="26.25">
      <c r="B9" s="4">
        <v>2005</v>
      </c>
      <c r="C9" s="2"/>
      <c r="D9" s="2"/>
      <c r="E9" s="2"/>
      <c r="F9" s="2"/>
      <c r="G9" s="2"/>
      <c r="H9" s="2"/>
      <c r="I9" s="2"/>
    </row>
    <row r="10" ht="18.75">
      <c r="B10" s="5"/>
    </row>
    <row r="11" spans="2:9" ht="18.75">
      <c r="B11" s="7"/>
      <c r="C11" s="8"/>
      <c r="D11" s="8"/>
      <c r="E11" s="112">
        <v>38353</v>
      </c>
      <c r="F11" s="112"/>
      <c r="G11" s="112"/>
      <c r="H11" s="113">
        <v>38717</v>
      </c>
      <c r="I11" s="113"/>
    </row>
    <row r="12" spans="2:9" ht="23.25">
      <c r="B12" s="125" t="s">
        <v>60</v>
      </c>
      <c r="C12" s="115"/>
      <c r="D12" s="115"/>
      <c r="E12" s="116">
        <v>1183908.11</v>
      </c>
      <c r="F12" s="116"/>
      <c r="G12" s="116"/>
      <c r="H12" s="116">
        <v>487447.33</v>
      </c>
      <c r="I12" s="116"/>
    </row>
    <row r="13" spans="2:9" ht="23.25">
      <c r="B13" s="125" t="s">
        <v>61</v>
      </c>
      <c r="C13" s="115"/>
      <c r="D13" s="115"/>
      <c r="E13" s="116">
        <v>0</v>
      </c>
      <c r="F13" s="116"/>
      <c r="G13" s="116"/>
      <c r="H13" s="116">
        <v>0</v>
      </c>
      <c r="I13" s="116"/>
    </row>
    <row r="14" spans="2:9" ht="23.25">
      <c r="B14" s="125" t="s">
        <v>62</v>
      </c>
      <c r="C14" s="115"/>
      <c r="D14" s="115"/>
      <c r="E14" s="116">
        <v>0</v>
      </c>
      <c r="F14" s="116"/>
      <c r="G14" s="116"/>
      <c r="H14" s="116">
        <v>0</v>
      </c>
      <c r="I14" s="116"/>
    </row>
    <row r="15" spans="2:9" ht="24">
      <c r="B15" s="125" t="s">
        <v>63</v>
      </c>
      <c r="C15" s="115"/>
      <c r="D15" s="115"/>
      <c r="E15" s="117">
        <v>0</v>
      </c>
      <c r="F15" s="117"/>
      <c r="G15" s="117"/>
      <c r="H15" s="117">
        <v>0</v>
      </c>
      <c r="I15" s="117"/>
    </row>
    <row r="16" spans="2:9" ht="28.5">
      <c r="B16" s="118" t="s">
        <v>64</v>
      </c>
      <c r="C16" s="119"/>
      <c r="D16" s="119"/>
      <c r="E16" s="120">
        <f>SUM(E12:F15)</f>
        <v>1183908.11</v>
      </c>
      <c r="F16" s="120"/>
      <c r="G16" s="120"/>
      <c r="H16" s="121">
        <f>SUM(H12:I15)</f>
        <v>487447.33</v>
      </c>
      <c r="I16" s="121"/>
    </row>
    <row r="17" spans="2:9" ht="12.75">
      <c r="B17" s="29" t="s">
        <v>87</v>
      </c>
      <c r="C17" s="29"/>
      <c r="D17" s="29"/>
      <c r="E17" s="29"/>
      <c r="F17" s="29"/>
      <c r="G17" s="29"/>
      <c r="H17" s="30"/>
      <c r="I17" s="30"/>
    </row>
    <row r="18" spans="2:9" ht="12.75">
      <c r="B18" s="30"/>
      <c r="C18" s="30"/>
      <c r="D18" s="30"/>
      <c r="E18" s="30"/>
      <c r="F18" s="30"/>
      <c r="G18" s="30"/>
      <c r="H18" s="30"/>
      <c r="I18" s="30"/>
    </row>
    <row r="19" spans="2:8" ht="12.75">
      <c r="B19" s="29" t="s">
        <v>8</v>
      </c>
      <c r="C19" s="30"/>
      <c r="D19" s="30" t="s">
        <v>9</v>
      </c>
      <c r="E19" s="30"/>
      <c r="F19" s="30"/>
      <c r="G19" s="30"/>
      <c r="H19" s="30" t="s">
        <v>10</v>
      </c>
    </row>
    <row r="20" spans="2:8" ht="12.75">
      <c r="B20" s="29"/>
      <c r="C20" s="30"/>
      <c r="D20" s="30"/>
      <c r="E20" s="30"/>
      <c r="F20" s="30"/>
      <c r="G20" s="30"/>
      <c r="H20" s="30"/>
    </row>
    <row r="21" spans="2:9" ht="12.75">
      <c r="B21" s="30" t="s">
        <v>66</v>
      </c>
      <c r="C21" s="30"/>
      <c r="D21" s="30" t="s">
        <v>67</v>
      </c>
      <c r="E21" s="30"/>
      <c r="F21" s="30"/>
      <c r="G21" s="30"/>
      <c r="H21" s="30" t="s">
        <v>10</v>
      </c>
      <c r="I21" s="28"/>
    </row>
    <row r="22" spans="2:9" ht="12.75">
      <c r="B22" s="30"/>
      <c r="C22" s="30"/>
      <c r="D22" s="30"/>
      <c r="E22" s="30"/>
      <c r="F22" s="30"/>
      <c r="G22" s="30"/>
      <c r="H22" s="30"/>
      <c r="I22" s="28"/>
    </row>
    <row r="23" spans="2:9" ht="12.75">
      <c r="B23" s="31"/>
      <c r="C23" s="15"/>
      <c r="D23" s="15"/>
      <c r="E23" s="32"/>
      <c r="F23" s="15"/>
      <c r="G23" s="15"/>
      <c r="H23" s="28"/>
      <c r="I23" s="28"/>
    </row>
    <row r="24" spans="2:9" ht="12.75">
      <c r="B24" s="31" t="s">
        <v>68</v>
      </c>
      <c r="C24" s="15"/>
      <c r="D24" s="129" t="s">
        <v>88</v>
      </c>
      <c r="E24" s="32"/>
      <c r="F24" s="15"/>
      <c r="G24" s="15"/>
      <c r="H24" s="28"/>
      <c r="I24" s="28"/>
    </row>
    <row r="25" spans="2:9" ht="12.75">
      <c r="B25" s="31"/>
      <c r="C25" s="15"/>
      <c r="D25" s="129"/>
      <c r="E25" s="32"/>
      <c r="F25" s="15"/>
      <c r="G25" s="15"/>
      <c r="H25" s="28"/>
      <c r="I25" s="28"/>
    </row>
    <row r="26" spans="2:9" ht="12.75">
      <c r="B26" s="31" t="s">
        <v>69</v>
      </c>
      <c r="C26" s="15"/>
      <c r="D26" s="129" t="s">
        <v>89</v>
      </c>
      <c r="E26" s="130" t="s">
        <v>75</v>
      </c>
      <c r="F26" s="15"/>
      <c r="G26" s="15"/>
      <c r="H26" s="28"/>
      <c r="I26" s="28"/>
    </row>
  </sheetData>
  <sheetProtection selectLockedCells="1" selectUnlockedCells="1"/>
  <mergeCells count="12"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&amp;L&amp;"Arial,tučné"&amp;UObec Hodice&amp;CIČO :  00285862&amp;RHodice 48,  589 01  Třešť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="120" zoomScaleNormal="120" workbookViewId="0" topLeftCell="A23">
      <selection activeCell="A1" sqref="A1"/>
    </sheetView>
  </sheetViews>
  <sheetFormatPr defaultColWidth="9.140625" defaultRowHeight="12.75"/>
  <cols>
    <col min="1" max="1" width="44.57421875" style="0" customWidth="1"/>
    <col min="4" max="4" width="0.13671875" style="0" customWidth="1"/>
    <col min="5" max="5" width="28.140625" style="0" customWidth="1"/>
    <col min="8" max="8" width="24.00390625" style="0" customWidth="1"/>
  </cols>
  <sheetData>
    <row r="1" spans="1:8" ht="30">
      <c r="A1" s="131" t="s">
        <v>80</v>
      </c>
      <c r="B1" s="3"/>
      <c r="C1" s="3"/>
      <c r="D1" s="111"/>
      <c r="E1" s="111"/>
      <c r="F1" s="111"/>
      <c r="G1" s="2"/>
      <c r="H1" s="2"/>
    </row>
    <row r="2" spans="1:8" ht="26.25">
      <c r="A2" s="1"/>
      <c r="B2" s="2"/>
      <c r="C2" s="2"/>
      <c r="D2" s="2"/>
      <c r="E2" s="2"/>
      <c r="F2" s="2"/>
      <c r="G2" s="2"/>
      <c r="H2" s="2"/>
    </row>
    <row r="3" spans="1:8" ht="26.25">
      <c r="A3" s="4">
        <v>2009</v>
      </c>
      <c r="B3" s="2"/>
      <c r="C3" s="2"/>
      <c r="D3" s="2"/>
      <c r="E3" s="2"/>
      <c r="F3" s="2"/>
      <c r="G3" s="2"/>
      <c r="H3" s="2"/>
    </row>
    <row r="4" ht="18.75">
      <c r="A4" s="5"/>
    </row>
    <row r="5" spans="1:8" ht="15">
      <c r="A5" s="7" t="s">
        <v>81</v>
      </c>
      <c r="B5" s="8" t="s">
        <v>14</v>
      </c>
      <c r="C5" s="8"/>
      <c r="D5" s="132">
        <v>39814</v>
      </c>
      <c r="E5" s="132"/>
      <c r="F5" s="133"/>
      <c r="G5" s="132">
        <v>40178</v>
      </c>
      <c r="H5" s="132"/>
    </row>
    <row r="6" spans="1:8" ht="23.25">
      <c r="A6" s="138" t="s">
        <v>60</v>
      </c>
      <c r="B6" s="139">
        <v>231</v>
      </c>
      <c r="C6" s="140"/>
      <c r="D6" s="142">
        <v>1348561.25</v>
      </c>
      <c r="E6" s="142"/>
      <c r="F6" s="141"/>
      <c r="G6" s="142">
        <v>1447089.17</v>
      </c>
      <c r="H6" s="142"/>
    </row>
    <row r="7" spans="1:8" ht="23.25">
      <c r="A7" s="143" t="s">
        <v>61</v>
      </c>
      <c r="B7" s="144">
        <v>231</v>
      </c>
      <c r="C7" s="145"/>
      <c r="D7" s="147">
        <v>0</v>
      </c>
      <c r="E7" s="147"/>
      <c r="F7" s="146"/>
      <c r="G7" s="147">
        <v>0</v>
      </c>
      <c r="H7" s="147"/>
    </row>
    <row r="8" spans="1:8" ht="23.25">
      <c r="A8" s="143" t="s">
        <v>62</v>
      </c>
      <c r="B8" s="144">
        <v>231</v>
      </c>
      <c r="C8" s="145"/>
      <c r="D8" s="147">
        <v>0</v>
      </c>
      <c r="E8" s="147"/>
      <c r="F8" s="146"/>
      <c r="G8" s="147">
        <v>0</v>
      </c>
      <c r="H8" s="147"/>
    </row>
    <row r="9" spans="1:8" ht="23.25">
      <c r="A9" s="143" t="s">
        <v>63</v>
      </c>
      <c r="B9" s="144">
        <v>261</v>
      </c>
      <c r="C9" s="145"/>
      <c r="D9" s="147">
        <v>0</v>
      </c>
      <c r="E9" s="147"/>
      <c r="F9" s="146"/>
      <c r="G9" s="147">
        <v>0</v>
      </c>
      <c r="H9" s="147"/>
    </row>
    <row r="10" spans="1:8" ht="24">
      <c r="A10" s="148" t="s">
        <v>82</v>
      </c>
      <c r="B10" s="149" t="s">
        <v>83</v>
      </c>
      <c r="C10" s="150"/>
      <c r="D10" s="152">
        <v>506223.19</v>
      </c>
      <c r="E10" s="152"/>
      <c r="F10" s="151"/>
      <c r="G10" s="152">
        <v>514220.02</v>
      </c>
      <c r="H10" s="152"/>
    </row>
    <row r="11" spans="1:8" ht="28.5">
      <c r="A11" s="153" t="s">
        <v>64</v>
      </c>
      <c r="B11" s="154"/>
      <c r="C11" s="155"/>
      <c r="D11" s="156">
        <f>SUM(D6:E9)</f>
        <v>1348561.25</v>
      </c>
      <c r="E11" s="156"/>
      <c r="F11" s="156"/>
      <c r="G11" s="157">
        <f>SUM(G6:H10)</f>
        <v>1961309.19</v>
      </c>
      <c r="H11" s="157"/>
    </row>
    <row r="12" spans="1:8" ht="27.75">
      <c r="A12" s="127"/>
      <c r="B12" s="158"/>
      <c r="C12" s="26"/>
      <c r="D12" s="128"/>
      <c r="E12" s="128"/>
      <c r="F12" s="128"/>
      <c r="G12" s="128"/>
      <c r="H12" s="128"/>
    </row>
    <row r="13" spans="1:8" ht="12.75">
      <c r="A13" s="29" t="s">
        <v>90</v>
      </c>
      <c r="B13" s="29"/>
      <c r="C13" s="29"/>
      <c r="D13" s="29"/>
      <c r="E13" s="29"/>
      <c r="F13" s="29"/>
      <c r="G13" s="30"/>
      <c r="H13" s="30"/>
    </row>
    <row r="14" spans="1:8" ht="12.75">
      <c r="A14" s="29"/>
      <c r="B14" s="29"/>
      <c r="C14" s="29"/>
      <c r="D14" s="29"/>
      <c r="E14" s="29"/>
      <c r="F14" s="29"/>
      <c r="G14" s="30"/>
      <c r="H14" s="30"/>
    </row>
    <row r="15" spans="1:8" ht="12.75">
      <c r="A15" s="30"/>
      <c r="B15" s="30"/>
      <c r="C15" s="30"/>
      <c r="D15" s="30"/>
      <c r="E15" s="30"/>
      <c r="F15" s="30"/>
      <c r="G15" s="30"/>
      <c r="H15" s="30"/>
    </row>
    <row r="16" spans="1:7" ht="12.75">
      <c r="A16" s="29" t="s">
        <v>8</v>
      </c>
      <c r="B16" s="30"/>
      <c r="C16" s="30" t="s">
        <v>91</v>
      </c>
      <c r="D16" s="30"/>
      <c r="E16" s="30"/>
      <c r="F16" s="30"/>
      <c r="G16" s="30" t="s">
        <v>10</v>
      </c>
    </row>
    <row r="17" spans="1:7" ht="12.75">
      <c r="A17" s="29"/>
      <c r="B17" s="30"/>
      <c r="C17" s="30"/>
      <c r="D17" s="30"/>
      <c r="E17" s="30"/>
      <c r="F17" s="30"/>
      <c r="G17" s="30"/>
    </row>
    <row r="18" spans="1:7" ht="12.75">
      <c r="A18" s="29"/>
      <c r="B18" s="30"/>
      <c r="C18" s="30"/>
      <c r="D18" s="30"/>
      <c r="E18" s="30"/>
      <c r="F18" s="30"/>
      <c r="G18" s="30"/>
    </row>
    <row r="19" spans="1:8" ht="12.75">
      <c r="A19" s="30" t="s">
        <v>66</v>
      </c>
      <c r="B19" s="30"/>
      <c r="C19" s="30" t="s">
        <v>67</v>
      </c>
      <c r="D19" s="30"/>
      <c r="E19" s="30"/>
      <c r="F19" s="30"/>
      <c r="G19" s="30" t="s">
        <v>10</v>
      </c>
      <c r="H19" s="28"/>
    </row>
    <row r="20" spans="1:8" ht="12.75">
      <c r="A20" s="30"/>
      <c r="B20" s="30"/>
      <c r="C20" s="30"/>
      <c r="D20" s="30"/>
      <c r="E20" s="30"/>
      <c r="F20" s="30"/>
      <c r="G20" s="30"/>
      <c r="H20" s="28"/>
    </row>
    <row r="21" spans="1:8" ht="12.75">
      <c r="A21" s="31"/>
      <c r="B21" s="15"/>
      <c r="C21" s="15"/>
      <c r="D21" s="32"/>
      <c r="E21" s="15"/>
      <c r="F21" s="15"/>
      <c r="G21" s="28"/>
      <c r="H21" s="28"/>
    </row>
    <row r="22" spans="1:8" ht="12.75">
      <c r="A22" s="31" t="s">
        <v>68</v>
      </c>
      <c r="B22" s="15"/>
      <c r="C22" s="129"/>
      <c r="D22" s="32"/>
      <c r="E22" s="15"/>
      <c r="F22" s="15"/>
      <c r="G22" s="28"/>
      <c r="H22" s="28"/>
    </row>
    <row r="23" spans="1:8" ht="12.75">
      <c r="A23" s="31"/>
      <c r="B23" s="15"/>
      <c r="C23" s="129"/>
      <c r="D23" s="32"/>
      <c r="E23" s="15"/>
      <c r="F23" s="15"/>
      <c r="G23" s="28"/>
      <c r="H23" s="28"/>
    </row>
    <row r="24" spans="1:8" ht="12.75">
      <c r="A24" s="31" t="s">
        <v>69</v>
      </c>
      <c r="B24" s="15"/>
      <c r="C24" s="129"/>
      <c r="D24" s="130"/>
      <c r="E24" s="130" t="s">
        <v>75</v>
      </c>
      <c r="F24" s="15"/>
      <c r="G24" s="28"/>
      <c r="H24" s="28"/>
    </row>
  </sheetData>
  <sheetProtection selectLockedCells="1" selectUnlockedCells="1"/>
  <mergeCells count="14">
    <mergeCell ref="D5:E5"/>
    <mergeCell ref="G5:H5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</mergeCells>
  <printOptions/>
  <pageMargins left="0.7083333333333334" right="0.7083333333333334" top="0.7875" bottom="0.7875" header="0.31527777777777777" footer="0.5118055555555555"/>
  <pageSetup horizontalDpi="300" verticalDpi="300" orientation="landscape" paperSize="9"/>
  <headerFooter alignWithMargins="0">
    <oddHeader>&amp;LObec Hodice&amp;RIČO :   00285862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0"/>
  <sheetViews>
    <sheetView zoomScale="120" zoomScaleNormal="120" workbookViewId="0" topLeftCell="A31">
      <selection activeCell="A1" sqref="A1"/>
    </sheetView>
  </sheetViews>
  <sheetFormatPr defaultColWidth="9.140625" defaultRowHeight="12.75"/>
  <cols>
    <col min="1" max="1" width="39.28125" style="0" customWidth="1"/>
    <col min="3" max="3" width="5.8515625" style="0" customWidth="1"/>
    <col min="4" max="4" width="7.140625" style="0" customWidth="1"/>
    <col min="5" max="5" width="12.7109375" style="0" customWidth="1"/>
    <col min="6" max="6" width="0" style="0" hidden="1" customWidth="1"/>
    <col min="8" max="8" width="2.7109375" style="0" customWidth="1"/>
  </cols>
  <sheetData>
    <row r="1" spans="1:8" ht="27">
      <c r="A1" s="159" t="s">
        <v>92</v>
      </c>
      <c r="B1" s="159"/>
      <c r="C1" s="159"/>
      <c r="D1" s="159"/>
      <c r="E1" s="159"/>
      <c r="F1" s="159"/>
      <c r="G1" s="159"/>
      <c r="H1" s="159"/>
    </row>
    <row r="2" spans="1:8" ht="12.75">
      <c r="A2" s="160" t="s">
        <v>93</v>
      </c>
      <c r="B2" s="160"/>
      <c r="C2" s="160"/>
      <c r="D2" s="160"/>
      <c r="E2" s="160"/>
      <c r="F2" s="160"/>
      <c r="G2" s="160"/>
      <c r="H2" s="160"/>
    </row>
    <row r="3" spans="1:8" ht="19.5" customHeight="1">
      <c r="A3" s="161" t="s">
        <v>94</v>
      </c>
      <c r="B3" s="2"/>
      <c r="C3" s="2"/>
      <c r="D3" s="2"/>
      <c r="E3" s="2"/>
      <c r="F3" s="2"/>
      <c r="G3" s="2"/>
      <c r="H3" s="162" t="s">
        <v>95</v>
      </c>
    </row>
    <row r="4" spans="1:8" ht="19.5" customHeight="1">
      <c r="A4" s="161"/>
      <c r="B4" s="2"/>
      <c r="C4" s="2"/>
      <c r="D4" s="2"/>
      <c r="E4" s="2"/>
      <c r="F4" s="2"/>
      <c r="G4" s="2"/>
      <c r="H4" s="162"/>
    </row>
    <row r="5" spans="1:8" ht="12.75">
      <c r="A5" s="163" t="s">
        <v>81</v>
      </c>
      <c r="B5" s="164" t="s">
        <v>14</v>
      </c>
      <c r="C5" s="164"/>
      <c r="D5" s="164">
        <v>40544</v>
      </c>
      <c r="E5" s="164"/>
      <c r="F5" s="164"/>
      <c r="G5" s="164">
        <v>40908</v>
      </c>
      <c r="H5" s="164"/>
    </row>
    <row r="6" spans="1:8" ht="12" customHeight="1">
      <c r="A6" s="165" t="s">
        <v>60</v>
      </c>
      <c r="B6" s="166">
        <v>231</v>
      </c>
      <c r="C6" s="167"/>
      <c r="D6" s="168">
        <v>1052796.58</v>
      </c>
      <c r="E6" s="168"/>
      <c r="F6" s="168"/>
      <c r="G6" s="168">
        <v>255453.45</v>
      </c>
      <c r="H6" s="168"/>
    </row>
    <row r="7" spans="1:8" ht="12" customHeight="1">
      <c r="A7" s="169" t="s">
        <v>61</v>
      </c>
      <c r="B7" s="170">
        <v>231</v>
      </c>
      <c r="C7" s="171"/>
      <c r="D7" s="172">
        <v>0</v>
      </c>
      <c r="E7" s="172"/>
      <c r="F7" s="172"/>
      <c r="G7" s="172">
        <v>0</v>
      </c>
      <c r="H7" s="172"/>
    </row>
    <row r="8" spans="1:8" ht="12" customHeight="1">
      <c r="A8" s="169" t="s">
        <v>62</v>
      </c>
      <c r="B8" s="170">
        <v>231</v>
      </c>
      <c r="C8" s="171"/>
      <c r="D8" s="172">
        <v>0</v>
      </c>
      <c r="E8" s="172"/>
      <c r="F8" s="172"/>
      <c r="G8" s="172">
        <v>0</v>
      </c>
      <c r="H8" s="172"/>
    </row>
    <row r="9" spans="1:8" ht="12" customHeight="1">
      <c r="A9" s="169" t="s">
        <v>63</v>
      </c>
      <c r="B9" s="170">
        <v>261</v>
      </c>
      <c r="C9" s="171"/>
      <c r="D9" s="172">
        <v>0</v>
      </c>
      <c r="E9" s="172"/>
      <c r="F9" s="172"/>
      <c r="G9" s="172">
        <v>0</v>
      </c>
      <c r="H9" s="172"/>
    </row>
    <row r="10" spans="1:8" ht="12" customHeight="1">
      <c r="A10" s="169" t="s">
        <v>96</v>
      </c>
      <c r="B10" s="170">
        <v>451</v>
      </c>
      <c r="C10" s="171"/>
      <c r="D10" s="172">
        <v>0</v>
      </c>
      <c r="E10" s="172"/>
      <c r="F10" s="172"/>
      <c r="G10" s="172">
        <v>-500000</v>
      </c>
      <c r="H10" s="172"/>
    </row>
    <row r="11" spans="1:8" ht="12" customHeight="1">
      <c r="A11" s="169" t="s">
        <v>97</v>
      </c>
      <c r="B11" s="170">
        <v>236</v>
      </c>
      <c r="C11" s="171"/>
      <c r="D11" s="172">
        <v>0</v>
      </c>
      <c r="E11" s="172"/>
      <c r="F11" s="172"/>
      <c r="G11" s="172">
        <v>0</v>
      </c>
      <c r="H11" s="172"/>
    </row>
    <row r="12" spans="1:8" ht="12" customHeight="1">
      <c r="A12" s="173" t="s">
        <v>64</v>
      </c>
      <c r="B12" s="174"/>
      <c r="C12" s="175"/>
      <c r="D12" s="176">
        <f>SUM(D6:E9)</f>
        <v>1052796.58</v>
      </c>
      <c r="E12" s="176"/>
      <c r="F12" s="176"/>
      <c r="G12" s="176">
        <f>SUM(G6:H10)</f>
        <v>-244546.55</v>
      </c>
      <c r="H12" s="176"/>
    </row>
    <row r="13" spans="1:8" ht="12" customHeight="1">
      <c r="A13" s="177"/>
      <c r="B13" s="178"/>
      <c r="C13" s="179"/>
      <c r="D13" s="180"/>
      <c r="E13" s="180"/>
      <c r="F13" s="180"/>
      <c r="G13" s="180"/>
      <c r="H13" s="180"/>
    </row>
    <row r="14" ht="12.75">
      <c r="A14" s="181" t="s">
        <v>98</v>
      </c>
    </row>
    <row r="15" spans="1:8" ht="12.75">
      <c r="A15" s="182"/>
      <c r="B15" s="30"/>
      <c r="C15" s="30"/>
      <c r="D15" s="30"/>
      <c r="E15" s="30"/>
      <c r="F15" s="30"/>
      <c r="G15" s="30"/>
      <c r="H15" s="30"/>
    </row>
    <row r="16" spans="1:8" ht="12.75">
      <c r="A16" s="183"/>
      <c r="B16" s="183" t="s">
        <v>14</v>
      </c>
      <c r="C16" s="184">
        <v>40543</v>
      </c>
      <c r="D16" s="184"/>
      <c r="E16" s="184">
        <v>40908</v>
      </c>
      <c r="F16" s="30"/>
      <c r="G16" s="30"/>
      <c r="H16" s="30"/>
    </row>
    <row r="17" spans="1:14" ht="12.75">
      <c r="A17" s="30" t="s">
        <v>99</v>
      </c>
      <c r="B17" s="30" t="s">
        <v>100</v>
      </c>
      <c r="C17" s="185">
        <v>199833.31</v>
      </c>
      <c r="D17" s="185"/>
      <c r="E17" s="186">
        <v>201283.31</v>
      </c>
      <c r="F17" s="30"/>
      <c r="G17" s="30"/>
      <c r="H17" s="30"/>
      <c r="N17" s="187"/>
    </row>
    <row r="18" spans="1:8" ht="12.75">
      <c r="A18" s="30" t="s">
        <v>101</v>
      </c>
      <c r="B18" s="30" t="s">
        <v>102</v>
      </c>
      <c r="C18" s="185">
        <v>432582</v>
      </c>
      <c r="D18" s="185"/>
      <c r="E18" s="186">
        <v>432582</v>
      </c>
      <c r="F18" s="30"/>
      <c r="G18" s="30"/>
      <c r="H18" s="30"/>
    </row>
    <row r="19" spans="1:8" ht="12.75">
      <c r="A19" s="30" t="s">
        <v>103</v>
      </c>
      <c r="B19" s="30" t="s">
        <v>104</v>
      </c>
      <c r="C19" s="185">
        <v>7061747.44</v>
      </c>
      <c r="D19" s="185"/>
      <c r="E19" s="186">
        <v>7063059.44</v>
      </c>
      <c r="F19" s="30"/>
      <c r="G19" s="30"/>
      <c r="H19" s="30"/>
    </row>
    <row r="20" spans="1:8" ht="12.75">
      <c r="A20" s="30" t="s">
        <v>105</v>
      </c>
      <c r="B20" s="30" t="s">
        <v>106</v>
      </c>
      <c r="C20" s="185">
        <v>38849.2</v>
      </c>
      <c r="D20" s="185"/>
      <c r="E20" s="186">
        <v>38849.2</v>
      </c>
      <c r="F20" s="30"/>
      <c r="G20" s="30"/>
      <c r="H20" s="30"/>
    </row>
    <row r="21" spans="1:8" ht="12.75">
      <c r="A21" s="30" t="s">
        <v>107</v>
      </c>
      <c r="B21" s="30" t="s">
        <v>108</v>
      </c>
      <c r="C21" s="185">
        <v>208628</v>
      </c>
      <c r="D21" s="185"/>
      <c r="E21" s="186">
        <v>210334</v>
      </c>
      <c r="F21" s="30"/>
      <c r="G21" s="30"/>
      <c r="H21" s="30"/>
    </row>
    <row r="22" spans="1:8" ht="12.75">
      <c r="A22" s="30" t="s">
        <v>109</v>
      </c>
      <c r="B22" s="30" t="s">
        <v>110</v>
      </c>
      <c r="C22" s="185">
        <v>68465320.6</v>
      </c>
      <c r="D22" s="185"/>
      <c r="E22" s="186">
        <v>73110253.85</v>
      </c>
      <c r="F22" s="30"/>
      <c r="G22" s="30"/>
      <c r="H22" s="30"/>
    </row>
    <row r="23" spans="1:8" ht="12.75">
      <c r="A23" s="30" t="s">
        <v>111</v>
      </c>
      <c r="B23" s="30" t="s">
        <v>112</v>
      </c>
      <c r="C23" s="185">
        <v>855608.8</v>
      </c>
      <c r="D23" s="185"/>
      <c r="E23" s="186">
        <v>723937.8</v>
      </c>
      <c r="F23" s="30"/>
      <c r="G23" s="30"/>
      <c r="H23" s="30"/>
    </row>
    <row r="24" spans="1:8" ht="12.75">
      <c r="A24" s="30" t="s">
        <v>113</v>
      </c>
      <c r="B24" s="30" t="s">
        <v>114</v>
      </c>
      <c r="C24" s="185">
        <v>2384326.05</v>
      </c>
      <c r="D24" s="185"/>
      <c r="E24" s="186">
        <v>2622965.32</v>
      </c>
      <c r="F24" s="30"/>
      <c r="G24" s="30"/>
      <c r="H24" s="30"/>
    </row>
    <row r="25" spans="1:8" ht="12.75">
      <c r="A25" s="30" t="s">
        <v>115</v>
      </c>
      <c r="B25" s="30" t="s">
        <v>83</v>
      </c>
      <c r="C25" s="185">
        <v>0</v>
      </c>
      <c r="D25" s="185"/>
      <c r="E25" s="186">
        <v>0</v>
      </c>
      <c r="F25" s="30"/>
      <c r="G25" s="30"/>
      <c r="H25" s="30"/>
    </row>
    <row r="27" spans="1:7" ht="12.75">
      <c r="A27" s="181" t="s">
        <v>116</v>
      </c>
      <c r="G27" s="30" t="s">
        <v>117</v>
      </c>
    </row>
    <row r="29" spans="1:7" ht="12.75">
      <c r="A29" s="29" t="s">
        <v>118</v>
      </c>
      <c r="B29" s="29"/>
      <c r="C29" s="188">
        <v>3846970.52</v>
      </c>
      <c r="D29" s="188"/>
      <c r="E29" s="188"/>
      <c r="F29" s="30"/>
      <c r="G29" s="30"/>
    </row>
    <row r="30" spans="1:7" ht="12.75">
      <c r="A30" s="29" t="s">
        <v>119</v>
      </c>
      <c r="B30" s="29"/>
      <c r="C30" s="188">
        <v>3856773.7</v>
      </c>
      <c r="D30" s="188"/>
      <c r="E30" s="188"/>
      <c r="F30" s="30"/>
      <c r="G30" s="30"/>
    </row>
    <row r="31" spans="1:7" ht="12.75">
      <c r="A31" s="29" t="s">
        <v>120</v>
      </c>
      <c r="B31" s="29"/>
      <c r="C31" s="189"/>
      <c r="D31" s="189"/>
      <c r="E31" s="29"/>
      <c r="F31" s="190"/>
      <c r="G31" s="190"/>
    </row>
    <row r="32" spans="1:7" ht="12.75">
      <c r="A32" s="29" t="s">
        <v>121</v>
      </c>
      <c r="B32" s="29"/>
      <c r="C32" s="188">
        <v>433973</v>
      </c>
      <c r="D32" s="188"/>
      <c r="E32" s="188"/>
      <c r="F32" s="30"/>
      <c r="G32" s="30"/>
    </row>
    <row r="33" spans="1:7" ht="12.75">
      <c r="A33" s="29" t="s">
        <v>122</v>
      </c>
      <c r="B33" s="29"/>
      <c r="C33" s="188">
        <v>2909000</v>
      </c>
      <c r="D33" s="188"/>
      <c r="E33" s="188"/>
      <c r="F33" s="30"/>
      <c r="G33" s="30"/>
    </row>
    <row r="34" spans="1:7" ht="12.75">
      <c r="A34" s="29" t="s">
        <v>123</v>
      </c>
      <c r="B34" s="29"/>
      <c r="C34" s="188"/>
      <c r="D34" s="188"/>
      <c r="E34" s="189">
        <v>213998</v>
      </c>
      <c r="F34" s="30"/>
      <c r="G34" s="30"/>
    </row>
    <row r="35" spans="1:7" ht="12.75">
      <c r="A35" s="29" t="s">
        <v>124</v>
      </c>
      <c r="B35" s="29"/>
      <c r="C35" s="188"/>
      <c r="D35" s="188"/>
      <c r="E35" s="29"/>
      <c r="F35" s="30"/>
      <c r="G35" s="30"/>
    </row>
    <row r="36" spans="1:7" ht="12.75">
      <c r="A36" s="29" t="s">
        <v>125</v>
      </c>
      <c r="B36" s="29"/>
      <c r="C36" s="188">
        <v>0</v>
      </c>
      <c r="D36" s="188"/>
      <c r="E36" s="188"/>
      <c r="F36" s="30"/>
      <c r="G36" s="30"/>
    </row>
    <row r="37" spans="1:7" ht="12.75">
      <c r="A37" s="29" t="s">
        <v>126</v>
      </c>
      <c r="B37" s="29"/>
      <c r="C37" s="188">
        <v>8853.53</v>
      </c>
      <c r="D37" s="188"/>
      <c r="E37" s="188"/>
      <c r="F37" s="30"/>
      <c r="G37" s="30"/>
    </row>
    <row r="38" spans="1:7" ht="12.75">
      <c r="A38" s="29" t="s">
        <v>127</v>
      </c>
      <c r="B38" s="29"/>
      <c r="C38" s="188">
        <v>9803.18</v>
      </c>
      <c r="D38" s="188"/>
      <c r="E38" s="188"/>
      <c r="F38" s="30"/>
      <c r="G38" s="30"/>
    </row>
    <row r="39" spans="1:7" ht="12.75">
      <c r="A39" s="29"/>
      <c r="B39" s="29"/>
      <c r="C39" s="29"/>
      <c r="D39" s="29"/>
      <c r="E39" s="29"/>
      <c r="F39" s="30"/>
      <c r="G39" s="30"/>
    </row>
    <row r="40" spans="1:7" ht="12.75">
      <c r="A40" s="29" t="s">
        <v>128</v>
      </c>
      <c r="B40" s="29"/>
      <c r="C40" s="29"/>
      <c r="D40" s="29"/>
      <c r="E40" s="29"/>
      <c r="F40" s="30"/>
      <c r="G40" s="30"/>
    </row>
    <row r="42" spans="1:3" ht="12.75">
      <c r="A42" s="181" t="s">
        <v>129</v>
      </c>
      <c r="B42" s="191"/>
      <c r="C42" s="191"/>
    </row>
    <row r="44" spans="1:5" ht="12.75">
      <c r="A44" s="30" t="s">
        <v>130</v>
      </c>
      <c r="B44" s="192">
        <v>40800</v>
      </c>
      <c r="C44" s="193">
        <v>41050</v>
      </c>
      <c r="D44" s="193"/>
      <c r="E44" s="30"/>
    </row>
    <row r="45" spans="1:5" ht="12.75">
      <c r="A45" s="30" t="s">
        <v>131</v>
      </c>
      <c r="B45" s="30"/>
      <c r="C45" s="30"/>
      <c r="D45" s="30"/>
      <c r="E45" s="30"/>
    </row>
    <row r="46" spans="1:5" ht="12.75">
      <c r="A46" s="30"/>
      <c r="B46" s="30"/>
      <c r="C46" s="30"/>
      <c r="D46" s="30"/>
      <c r="E46" s="30"/>
    </row>
    <row r="47" spans="1:8" ht="12.75">
      <c r="A47" s="29" t="s">
        <v>132</v>
      </c>
      <c r="B47" s="29"/>
      <c r="C47" s="29"/>
      <c r="D47" s="29"/>
      <c r="E47" s="29"/>
      <c r="F47" s="29"/>
      <c r="G47" s="30"/>
      <c r="H47" s="30"/>
    </row>
    <row r="48" spans="1:8" ht="12.75">
      <c r="A48" s="29"/>
      <c r="B48" s="29"/>
      <c r="C48" s="29"/>
      <c r="D48" s="29"/>
      <c r="E48" s="29"/>
      <c r="F48" s="29"/>
      <c r="G48" s="30"/>
      <c r="H48" s="30"/>
    </row>
    <row r="49" spans="1:7" ht="12.75">
      <c r="A49" s="29" t="s">
        <v>133</v>
      </c>
      <c r="B49" s="30"/>
      <c r="C49" s="30"/>
      <c r="D49" s="30"/>
      <c r="E49" s="30"/>
      <c r="F49" s="30"/>
      <c r="G49" s="30"/>
    </row>
    <row r="50" spans="1:7" ht="12.75">
      <c r="A50" s="29"/>
      <c r="B50" s="30"/>
      <c r="C50" s="30"/>
      <c r="D50" s="30"/>
      <c r="E50" s="30"/>
      <c r="F50" s="30"/>
      <c r="G50" s="30"/>
    </row>
    <row r="51" spans="1:7" ht="12.75">
      <c r="A51" s="29"/>
      <c r="B51" s="30"/>
      <c r="C51" s="30"/>
      <c r="D51" s="30"/>
      <c r="E51" s="30"/>
      <c r="F51" s="30"/>
      <c r="G51" s="30"/>
    </row>
    <row r="52" spans="1:8" ht="12.75">
      <c r="A52" s="30" t="s">
        <v>134</v>
      </c>
      <c r="B52" s="30"/>
      <c r="C52" s="30"/>
      <c r="D52" s="30"/>
      <c r="E52" s="30"/>
      <c r="F52" s="30"/>
      <c r="G52" s="30"/>
      <c r="H52" s="28"/>
    </row>
    <row r="53" spans="1:8" ht="12.75">
      <c r="A53" s="30"/>
      <c r="B53" s="30"/>
      <c r="C53" s="30"/>
      <c r="D53" s="30"/>
      <c r="E53" s="30"/>
      <c r="F53" s="30"/>
      <c r="G53" s="30"/>
      <c r="H53" s="28"/>
    </row>
    <row r="54" spans="1:8" ht="12.75">
      <c r="A54" s="177" t="s">
        <v>68</v>
      </c>
      <c r="B54" s="179"/>
      <c r="C54" s="129"/>
      <c r="D54" s="194"/>
      <c r="E54" s="179"/>
      <c r="F54" s="15"/>
      <c r="G54" s="28"/>
      <c r="H54" s="28"/>
    </row>
    <row r="55" spans="1:8" ht="12.75">
      <c r="A55" s="177"/>
      <c r="B55" s="179"/>
      <c r="C55" s="129"/>
      <c r="D55" s="194"/>
      <c r="E55" s="179"/>
      <c r="F55" s="15"/>
      <c r="G55" s="28"/>
      <c r="H55" s="28"/>
    </row>
    <row r="56" spans="1:8" ht="12.75">
      <c r="A56" s="177" t="s">
        <v>69</v>
      </c>
      <c r="B56" s="179"/>
      <c r="C56" s="129"/>
      <c r="D56" s="130"/>
      <c r="E56" s="130" t="s">
        <v>75</v>
      </c>
      <c r="F56" s="15"/>
      <c r="G56" s="28"/>
      <c r="H56" s="28"/>
    </row>
    <row r="57" spans="1:5" ht="12.75">
      <c r="A57" s="30"/>
      <c r="B57" s="30"/>
      <c r="C57" s="30"/>
      <c r="D57" s="30"/>
      <c r="E57" s="30"/>
    </row>
    <row r="58" spans="1:5" ht="12.75">
      <c r="A58" s="30" t="s">
        <v>135</v>
      </c>
      <c r="B58" s="30"/>
      <c r="C58" s="30"/>
      <c r="D58" s="30"/>
      <c r="E58" s="30"/>
    </row>
    <row r="59" spans="1:5" ht="12.75">
      <c r="A59" s="30"/>
      <c r="B59" s="30"/>
      <c r="C59" s="30"/>
      <c r="D59" s="30"/>
      <c r="E59" s="30"/>
    </row>
    <row r="60" spans="1:5" ht="12.75">
      <c r="A60" s="30" t="s">
        <v>136</v>
      </c>
      <c r="B60" s="30"/>
      <c r="C60" s="30"/>
      <c r="D60" s="30"/>
      <c r="E60" s="30"/>
    </row>
  </sheetData>
  <sheetProtection selectLockedCells="1" selectUnlockedCells="1"/>
  <mergeCells count="39">
    <mergeCell ref="A1:H1"/>
    <mergeCell ref="A2:H2"/>
    <mergeCell ref="D5:E5"/>
    <mergeCell ref="G5:H5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9:E29"/>
    <mergeCell ref="C30:E30"/>
    <mergeCell ref="F31:G31"/>
    <mergeCell ref="C32:E32"/>
    <mergeCell ref="C33:E33"/>
    <mergeCell ref="C34:D34"/>
    <mergeCell ref="C35:D35"/>
    <mergeCell ref="C36:E36"/>
    <mergeCell ref="C37:E37"/>
    <mergeCell ref="C38:E38"/>
    <mergeCell ref="C44:D44"/>
  </mergeCells>
  <printOptions/>
  <pageMargins left="0.6298611111111111" right="0.6298611111111111" top="0.31527777777777777" bottom="0.315277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20" zoomScaleNormal="120" workbookViewId="0" topLeftCell="A28">
      <selection activeCell="K52" sqref="K52"/>
    </sheetView>
  </sheetViews>
  <sheetFormatPr defaultColWidth="9.140625" defaultRowHeight="12.75"/>
  <cols>
    <col min="1" max="1" width="20.00390625" style="0" customWidth="1"/>
    <col min="2" max="2" width="6.57421875" style="0" customWidth="1"/>
    <col min="5" max="5" width="10.140625" style="0" customWidth="1"/>
    <col min="7" max="7" width="13.00390625" style="0" customWidth="1"/>
    <col min="8" max="8" width="6.7109375" style="0" customWidth="1"/>
  </cols>
  <sheetData>
    <row r="1" spans="1:8" ht="23.25">
      <c r="A1" s="195" t="s">
        <v>137</v>
      </c>
      <c r="B1" s="195"/>
      <c r="C1" s="195"/>
      <c r="D1" s="195"/>
      <c r="E1" s="195"/>
      <c r="F1" s="195"/>
      <c r="G1" s="195"/>
      <c r="H1" s="195"/>
    </row>
    <row r="2" spans="1:8" ht="54.75" customHeight="1">
      <c r="A2" s="196"/>
      <c r="B2" s="196"/>
      <c r="C2" s="196"/>
      <c r="D2" s="196"/>
      <c r="E2" s="196"/>
      <c r="F2" s="196"/>
      <c r="G2" s="196"/>
      <c r="H2" s="196"/>
    </row>
    <row r="3" spans="1:8" ht="24" customHeight="1">
      <c r="A3" s="197" t="s">
        <v>138</v>
      </c>
      <c r="B3" s="197"/>
      <c r="C3" s="197"/>
      <c r="D3" s="197"/>
      <c r="E3" s="197"/>
      <c r="F3" s="197"/>
      <c r="G3" s="197"/>
      <c r="H3" s="197"/>
    </row>
    <row r="4" spans="1:8" ht="24" customHeight="1">
      <c r="A4" s="198"/>
      <c r="B4" s="199"/>
      <c r="C4" s="199"/>
      <c r="D4" s="199"/>
      <c r="E4" s="199"/>
      <c r="F4" s="199"/>
      <c r="G4" s="199"/>
      <c r="H4" s="199"/>
    </row>
    <row r="5" spans="1:8" ht="12.75">
      <c r="A5" s="200" t="s">
        <v>93</v>
      </c>
      <c r="B5" s="200"/>
      <c r="C5" s="200"/>
      <c r="D5" s="200"/>
      <c r="E5" s="200"/>
      <c r="F5" s="200"/>
      <c r="G5" s="200"/>
      <c r="H5" s="200"/>
    </row>
    <row r="6" spans="1:8" ht="12.75">
      <c r="A6" s="201"/>
      <c r="B6" s="202"/>
      <c r="C6" s="202"/>
      <c r="D6" s="202"/>
      <c r="E6" s="202"/>
      <c r="F6" s="202"/>
      <c r="G6" s="202"/>
      <c r="H6" s="202"/>
    </row>
    <row r="7" spans="1:8" ht="19.5" customHeight="1">
      <c r="A7" s="203" t="s">
        <v>139</v>
      </c>
      <c r="B7" s="204" t="s">
        <v>140</v>
      </c>
      <c r="C7" s="204"/>
      <c r="D7" s="204"/>
      <c r="E7" s="205" t="s">
        <v>141</v>
      </c>
      <c r="F7" s="205"/>
      <c r="G7" s="205"/>
      <c r="H7" s="206"/>
    </row>
    <row r="8" spans="1:8" ht="19.5" customHeight="1">
      <c r="A8" s="206"/>
      <c r="B8" s="204" t="s">
        <v>142</v>
      </c>
      <c r="C8" s="204"/>
      <c r="D8" s="204"/>
      <c r="E8" s="204" t="s">
        <v>143</v>
      </c>
      <c r="F8" s="204"/>
      <c r="G8" s="205"/>
      <c r="H8" s="206"/>
    </row>
    <row r="9" spans="1:8" ht="19.5" customHeight="1">
      <c r="A9" s="206"/>
      <c r="B9" s="204" t="s">
        <v>144</v>
      </c>
      <c r="C9" s="204"/>
      <c r="D9" s="204"/>
      <c r="E9" s="204" t="s">
        <v>145</v>
      </c>
      <c r="F9" s="204"/>
      <c r="G9" s="204"/>
      <c r="H9" s="206"/>
    </row>
    <row r="10" spans="1:8" ht="19.5" customHeight="1">
      <c r="A10" s="203" t="s">
        <v>146</v>
      </c>
      <c r="B10" s="205" t="s">
        <v>147</v>
      </c>
      <c r="C10" s="205"/>
      <c r="D10" s="205"/>
      <c r="E10" s="207">
        <v>567224717</v>
      </c>
      <c r="F10" s="207"/>
      <c r="G10" s="205"/>
      <c r="H10" s="206"/>
    </row>
    <row r="11" spans="1:8" ht="19.5" customHeight="1">
      <c r="A11" s="206"/>
      <c r="B11" s="205" t="s">
        <v>148</v>
      </c>
      <c r="C11" s="205"/>
      <c r="D11" s="205"/>
      <c r="E11" s="208" t="s">
        <v>149</v>
      </c>
      <c r="F11" s="208"/>
      <c r="G11" s="208"/>
      <c r="H11" s="206"/>
    </row>
    <row r="12" spans="1:8" ht="19.5" customHeight="1">
      <c r="A12" s="209"/>
      <c r="B12" s="204" t="s">
        <v>150</v>
      </c>
      <c r="C12" s="204"/>
      <c r="D12" s="204"/>
      <c r="E12" s="210" t="s">
        <v>151</v>
      </c>
      <c r="F12" s="211"/>
      <c r="G12" s="211"/>
      <c r="H12" s="212"/>
    </row>
    <row r="13" spans="1:8" ht="18">
      <c r="A13" s="213"/>
      <c r="B13" s="214"/>
      <c r="C13" s="214"/>
      <c r="D13" s="214"/>
      <c r="E13" s="214"/>
      <c r="F13" s="214"/>
      <c r="G13" s="214"/>
      <c r="H13" s="215"/>
    </row>
    <row r="14" spans="1:8" ht="12.75">
      <c r="A14" s="216" t="s">
        <v>152</v>
      </c>
      <c r="B14" s="217" t="s">
        <v>14</v>
      </c>
      <c r="C14" s="217"/>
      <c r="D14" s="218">
        <v>41275</v>
      </c>
      <c r="E14" s="218"/>
      <c r="F14" s="217"/>
      <c r="G14" s="218">
        <v>41639</v>
      </c>
      <c r="H14" s="218"/>
    </row>
    <row r="15" spans="1:8" ht="12.75">
      <c r="A15" s="219" t="s">
        <v>60</v>
      </c>
      <c r="B15" s="220">
        <v>231</v>
      </c>
      <c r="C15" s="221"/>
      <c r="D15" s="222">
        <v>1856475.11</v>
      </c>
      <c r="E15" s="222"/>
      <c r="F15" s="222"/>
      <c r="G15" s="222">
        <v>1127374.76</v>
      </c>
      <c r="H15" s="222"/>
    </row>
    <row r="16" spans="1:8" ht="12.75">
      <c r="A16" s="223" t="s">
        <v>153</v>
      </c>
      <c r="B16" s="224">
        <v>231</v>
      </c>
      <c r="C16" s="225"/>
      <c r="D16" s="226">
        <v>0</v>
      </c>
      <c r="E16" s="226"/>
      <c r="F16" s="226"/>
      <c r="G16" s="226">
        <v>5107209.09</v>
      </c>
      <c r="H16" s="226"/>
    </row>
    <row r="17" spans="1:8" ht="12.75">
      <c r="A17" s="223" t="s">
        <v>154</v>
      </c>
      <c r="B17" s="224">
        <v>231</v>
      </c>
      <c r="C17" s="225"/>
      <c r="D17" s="226">
        <v>0</v>
      </c>
      <c r="E17" s="226"/>
      <c r="F17" s="226"/>
      <c r="G17" s="226">
        <v>9643.62</v>
      </c>
      <c r="H17" s="226"/>
    </row>
    <row r="18" spans="1:8" ht="12.75">
      <c r="A18" s="223" t="s">
        <v>63</v>
      </c>
      <c r="B18" s="224">
        <v>261</v>
      </c>
      <c r="C18" s="225"/>
      <c r="D18" s="226">
        <v>0</v>
      </c>
      <c r="E18" s="226"/>
      <c r="F18" s="226"/>
      <c r="G18" s="226">
        <v>0</v>
      </c>
      <c r="H18" s="226"/>
    </row>
    <row r="19" spans="1:8" ht="12.75">
      <c r="A19" s="223" t="s">
        <v>96</v>
      </c>
      <c r="B19" s="224">
        <v>451</v>
      </c>
      <c r="C19" s="225"/>
      <c r="D19" s="226">
        <v>0</v>
      </c>
      <c r="E19" s="226"/>
      <c r="F19" s="226"/>
      <c r="G19" s="226">
        <v>0</v>
      </c>
      <c r="H19" s="227"/>
    </row>
    <row r="20" spans="1:8" ht="12.75">
      <c r="A20" s="223" t="s">
        <v>97</v>
      </c>
      <c r="B20" s="224">
        <v>236</v>
      </c>
      <c r="C20" s="225"/>
      <c r="D20" s="226">
        <v>0</v>
      </c>
      <c r="E20" s="226"/>
      <c r="F20" s="226"/>
      <c r="G20" s="226">
        <v>0</v>
      </c>
      <c r="H20" s="227"/>
    </row>
    <row r="21" spans="1:8" ht="12.75">
      <c r="A21" s="228" t="s">
        <v>64</v>
      </c>
      <c r="B21" s="229"/>
      <c r="C21" s="230"/>
      <c r="D21" s="231">
        <f>SUM(D15:E18)</f>
        <v>1856475.11</v>
      </c>
      <c r="E21" s="231"/>
      <c r="F21" s="231"/>
      <c r="G21" s="231">
        <f>SUM(G15:H19)</f>
        <v>6244227.47</v>
      </c>
      <c r="H21" s="231"/>
    </row>
    <row r="22" spans="1:8" ht="12.75">
      <c r="A22" s="232"/>
      <c r="B22" s="233"/>
      <c r="C22" s="234"/>
      <c r="D22" s="235"/>
      <c r="E22" s="235"/>
      <c r="F22" s="235"/>
      <c r="G22" s="235"/>
      <c r="H22" s="235"/>
    </row>
    <row r="23" spans="1:8" ht="12.75">
      <c r="A23" s="236" t="s">
        <v>155</v>
      </c>
      <c r="B23" s="237"/>
      <c r="C23" s="237"/>
      <c r="D23" s="237"/>
      <c r="E23" s="237"/>
      <c r="F23" s="237"/>
      <c r="G23" s="237"/>
      <c r="H23" s="237"/>
    </row>
    <row r="24" spans="1:8" ht="12.75">
      <c r="A24" s="238"/>
      <c r="B24" s="238" t="s">
        <v>14</v>
      </c>
      <c r="C24" s="239">
        <v>41274</v>
      </c>
      <c r="D24" s="239"/>
      <c r="E24" s="239">
        <v>41639</v>
      </c>
      <c r="F24" s="240"/>
      <c r="G24" s="240"/>
      <c r="H24" s="240"/>
    </row>
    <row r="25" spans="1:8" ht="13.5" customHeight="1">
      <c r="A25" s="241" t="s">
        <v>99</v>
      </c>
      <c r="B25" s="242" t="s">
        <v>100</v>
      </c>
      <c r="C25" s="243">
        <v>214483.31</v>
      </c>
      <c r="D25" s="243"/>
      <c r="E25" s="243">
        <v>227793.31</v>
      </c>
      <c r="F25" s="240"/>
      <c r="G25" s="240"/>
      <c r="H25" s="240"/>
    </row>
    <row r="26" spans="1:11" ht="13.5" customHeight="1">
      <c r="A26" s="241" t="s">
        <v>101</v>
      </c>
      <c r="B26" s="242" t="s">
        <v>102</v>
      </c>
      <c r="C26" s="243">
        <v>432582</v>
      </c>
      <c r="D26" s="243"/>
      <c r="E26" s="243">
        <v>432582</v>
      </c>
      <c r="F26" s="240"/>
      <c r="G26" s="240"/>
      <c r="H26" s="240"/>
      <c r="K26" s="244"/>
    </row>
    <row r="27" spans="1:8" ht="13.5" customHeight="1">
      <c r="A27" s="241" t="s">
        <v>103</v>
      </c>
      <c r="B27" s="242" t="s">
        <v>104</v>
      </c>
      <c r="C27" s="243">
        <v>7075673.44</v>
      </c>
      <c r="D27" s="243"/>
      <c r="E27" s="243">
        <v>7072415.44</v>
      </c>
      <c r="F27" s="240"/>
      <c r="G27" s="240"/>
      <c r="H27" s="240"/>
    </row>
    <row r="28" spans="1:8" ht="13.5" customHeight="1">
      <c r="A28" s="241" t="s">
        <v>105</v>
      </c>
      <c r="B28" s="242" t="s">
        <v>106</v>
      </c>
      <c r="C28" s="243">
        <v>38849.2</v>
      </c>
      <c r="D28" s="243"/>
      <c r="E28" s="243">
        <v>38849.2</v>
      </c>
      <c r="F28" s="240"/>
      <c r="G28" s="240"/>
      <c r="H28" s="240"/>
    </row>
    <row r="29" spans="1:8" ht="13.5" customHeight="1">
      <c r="A29" s="241" t="s">
        <v>107</v>
      </c>
      <c r="B29" s="242" t="s">
        <v>108</v>
      </c>
      <c r="C29" s="243">
        <v>100681</v>
      </c>
      <c r="D29" s="243"/>
      <c r="E29" s="243">
        <v>161539</v>
      </c>
      <c r="F29" s="240"/>
      <c r="G29" s="240"/>
      <c r="H29" s="240"/>
    </row>
    <row r="30" spans="1:8" ht="13.5" customHeight="1">
      <c r="A30" s="241" t="s">
        <v>109</v>
      </c>
      <c r="B30" s="242" t="s">
        <v>110</v>
      </c>
      <c r="C30" s="243">
        <v>74001068.94</v>
      </c>
      <c r="D30" s="243"/>
      <c r="E30" s="243">
        <v>74056110.94</v>
      </c>
      <c r="F30" s="240"/>
      <c r="G30" s="240"/>
      <c r="H30" s="240"/>
    </row>
    <row r="31" spans="1:8" ht="13.5" customHeight="1">
      <c r="A31" s="241" t="s">
        <v>156</v>
      </c>
      <c r="B31" s="242" t="s">
        <v>112</v>
      </c>
      <c r="C31" s="243">
        <v>773937.8</v>
      </c>
      <c r="D31" s="243"/>
      <c r="E31" s="243">
        <v>1013812.25</v>
      </c>
      <c r="F31" s="240"/>
      <c r="G31" s="240"/>
      <c r="H31" s="240"/>
    </row>
    <row r="32" spans="1:8" ht="13.5" customHeight="1">
      <c r="A32" s="241" t="s">
        <v>113</v>
      </c>
      <c r="B32" s="242" t="s">
        <v>114</v>
      </c>
      <c r="C32" s="243">
        <v>2671463.61</v>
      </c>
      <c r="D32" s="243"/>
      <c r="E32" s="243">
        <v>2697999.35</v>
      </c>
      <c r="F32" s="240"/>
      <c r="G32" s="240"/>
      <c r="H32" s="240"/>
    </row>
    <row r="33" spans="1:8" ht="13.5" customHeight="1">
      <c r="A33" s="241" t="s">
        <v>115</v>
      </c>
      <c r="B33" s="242" t="s">
        <v>83</v>
      </c>
      <c r="C33" s="243">
        <v>0</v>
      </c>
      <c r="D33" s="243"/>
      <c r="E33" s="243">
        <v>0</v>
      </c>
      <c r="F33" s="240"/>
      <c r="G33" s="240"/>
      <c r="H33" s="240"/>
    </row>
    <row r="34" spans="1:8" ht="13.5" customHeight="1">
      <c r="A34" s="241"/>
      <c r="B34" s="242"/>
      <c r="C34" s="243">
        <f>C25+C26+C27+C28+C29+C30+C31+C32</f>
        <v>85308739.3</v>
      </c>
      <c r="D34" s="243"/>
      <c r="E34" s="243">
        <f>E25+E26+E27+E28+E29+E30+E31+E32</f>
        <v>85701101.49</v>
      </c>
      <c r="F34" s="240"/>
      <c r="G34" s="240"/>
      <c r="H34" s="240"/>
    </row>
    <row r="35" spans="1:8" ht="12.75">
      <c r="A35" s="240"/>
      <c r="B35" s="240"/>
      <c r="C35" s="243"/>
      <c r="D35" s="243"/>
      <c r="E35" s="243"/>
      <c r="F35" s="240"/>
      <c r="G35" s="240"/>
      <c r="H35" s="240"/>
    </row>
    <row r="36" spans="1:8" ht="12.75">
      <c r="A36" s="245" t="s">
        <v>157</v>
      </c>
      <c r="B36" s="246"/>
      <c r="C36" s="247"/>
      <c r="D36" s="247"/>
      <c r="E36" s="247"/>
      <c r="F36" s="246"/>
      <c r="G36" s="246"/>
      <c r="H36" s="246"/>
    </row>
    <row r="37" spans="1:8" ht="12.75">
      <c r="A37" s="240" t="s">
        <v>158</v>
      </c>
      <c r="B37" s="240" t="s">
        <v>15</v>
      </c>
      <c r="C37" s="243"/>
      <c r="D37" s="243"/>
      <c r="E37" s="243" t="s">
        <v>159</v>
      </c>
      <c r="F37" s="240"/>
      <c r="G37" s="240"/>
      <c r="H37" s="240"/>
    </row>
    <row r="38" spans="1:8" ht="12.75">
      <c r="A38" s="248">
        <v>4111</v>
      </c>
      <c r="B38" s="249" t="s">
        <v>160</v>
      </c>
      <c r="C38" s="249"/>
      <c r="D38" s="249"/>
      <c r="E38" s="243">
        <v>41516.5</v>
      </c>
      <c r="F38" s="240"/>
      <c r="G38" s="240"/>
      <c r="H38" s="240"/>
    </row>
    <row r="39" spans="1:8" ht="12.75">
      <c r="A39" s="248">
        <v>4112</v>
      </c>
      <c r="B39" s="249" t="s">
        <v>161</v>
      </c>
      <c r="C39" s="249"/>
      <c r="D39" s="249"/>
      <c r="E39" s="250">
        <v>136800</v>
      </c>
      <c r="F39" s="240"/>
      <c r="G39" s="240"/>
      <c r="H39" s="240"/>
    </row>
    <row r="40" spans="1:8" ht="12.75">
      <c r="A40" s="248">
        <v>4116</v>
      </c>
      <c r="B40" s="249" t="s">
        <v>162</v>
      </c>
      <c r="C40" s="249"/>
      <c r="D40" s="249"/>
      <c r="E40" s="243">
        <v>150080</v>
      </c>
      <c r="F40" s="240"/>
      <c r="G40" s="240"/>
      <c r="H40" s="240"/>
    </row>
    <row r="41" spans="1:8" ht="12.75">
      <c r="A41" s="248">
        <v>4122</v>
      </c>
      <c r="B41" s="249" t="s">
        <v>163</v>
      </c>
      <c r="C41" s="249"/>
      <c r="D41" s="249"/>
      <c r="E41" s="243">
        <v>238448</v>
      </c>
      <c r="F41" s="240"/>
      <c r="G41" s="240"/>
      <c r="H41" s="240"/>
    </row>
    <row r="42" spans="1:8" ht="12.75">
      <c r="A42" s="248">
        <v>4213</v>
      </c>
      <c r="B42" s="249" t="s">
        <v>164</v>
      </c>
      <c r="C42" s="249"/>
      <c r="D42" s="249"/>
      <c r="E42" s="243">
        <v>0</v>
      </c>
      <c r="F42" s="240"/>
      <c r="G42" s="240"/>
      <c r="H42" s="240"/>
    </row>
    <row r="43" spans="1:8" ht="12.75">
      <c r="A43" s="251">
        <v>4222</v>
      </c>
      <c r="B43" s="252" t="s">
        <v>165</v>
      </c>
      <c r="C43" s="252"/>
      <c r="D43" s="252"/>
      <c r="E43" s="253">
        <v>32605</v>
      </c>
      <c r="F43" s="254"/>
      <c r="G43" s="254"/>
      <c r="H43" s="254"/>
    </row>
    <row r="44" spans="1:8" ht="12.75">
      <c r="A44" s="248" t="s">
        <v>166</v>
      </c>
      <c r="B44" s="240"/>
      <c r="C44" s="243"/>
      <c r="D44" s="243"/>
      <c r="E44" s="255">
        <f>SUM(E38:E43)</f>
        <v>599449.5</v>
      </c>
      <c r="F44" s="240"/>
      <c r="G44" s="240"/>
      <c r="H44" s="256"/>
    </row>
    <row r="45" spans="1:8" ht="12.75">
      <c r="A45" s="248">
        <v>5321</v>
      </c>
      <c r="B45" s="240" t="s">
        <v>167</v>
      </c>
      <c r="C45" s="243"/>
      <c r="D45" s="243"/>
      <c r="E45" s="243">
        <f>33950+1500</f>
        <v>35450</v>
      </c>
      <c r="F45" s="240"/>
      <c r="G45" s="240"/>
      <c r="H45" s="240"/>
    </row>
    <row r="46" spans="1:8" ht="12.75">
      <c r="A46" s="251">
        <v>5331</v>
      </c>
      <c r="B46" s="254" t="s">
        <v>168</v>
      </c>
      <c r="C46" s="253"/>
      <c r="D46" s="253"/>
      <c r="E46" s="253">
        <v>388899</v>
      </c>
      <c r="F46" s="254"/>
      <c r="G46" s="254"/>
      <c r="H46" s="254"/>
    </row>
    <row r="47" spans="1:8" ht="12.75">
      <c r="A47" s="248" t="s">
        <v>169</v>
      </c>
      <c r="B47" s="240"/>
      <c r="C47" s="243"/>
      <c r="D47" s="243"/>
      <c r="E47" s="255">
        <f>SUM(E45:E46)</f>
        <v>424349</v>
      </c>
      <c r="F47" s="240"/>
      <c r="G47" s="240"/>
      <c r="H47" s="240"/>
    </row>
    <row r="48" spans="1:8" ht="12.75">
      <c r="A48" s="248" t="s">
        <v>170</v>
      </c>
      <c r="B48" s="240"/>
      <c r="C48" s="243"/>
      <c r="D48" s="243"/>
      <c r="E48" s="243"/>
      <c r="F48" s="240"/>
      <c r="G48" s="240"/>
      <c r="H48" s="240"/>
    </row>
    <row r="49" spans="1:8" ht="12.75">
      <c r="A49" s="248"/>
      <c r="B49" s="240"/>
      <c r="C49" s="243"/>
      <c r="D49" s="243"/>
      <c r="E49" s="243"/>
      <c r="F49" s="240"/>
      <c r="G49" s="240"/>
      <c r="H49" s="240"/>
    </row>
    <row r="50" spans="1:8" ht="12.75">
      <c r="A50" s="257" t="s">
        <v>171</v>
      </c>
      <c r="B50" s="237"/>
      <c r="C50" s="237"/>
      <c r="D50" s="237"/>
      <c r="E50" s="237"/>
      <c r="F50" s="237"/>
      <c r="G50" s="246"/>
      <c r="H50" s="258"/>
    </row>
    <row r="51" spans="1:8" ht="12.75">
      <c r="A51" s="259" t="s">
        <v>172</v>
      </c>
      <c r="B51" s="237"/>
      <c r="C51" s="237"/>
      <c r="D51" s="237"/>
      <c r="E51" s="237"/>
      <c r="F51" s="237"/>
      <c r="G51" s="246"/>
      <c r="H51" s="258"/>
    </row>
    <row r="52" spans="1:8" ht="12.75">
      <c r="A52" s="260"/>
      <c r="B52" s="260"/>
      <c r="C52" s="260"/>
      <c r="D52" s="260"/>
      <c r="E52" s="261" t="s">
        <v>173</v>
      </c>
      <c r="F52" s="240"/>
      <c r="G52" s="261" t="s">
        <v>174</v>
      </c>
      <c r="H52" s="260"/>
    </row>
    <row r="53" spans="1:8" ht="14.25">
      <c r="A53" s="262" t="s">
        <v>118</v>
      </c>
      <c r="B53" s="262"/>
      <c r="C53" s="263">
        <v>4204767.48</v>
      </c>
      <c r="D53" s="263"/>
      <c r="E53" s="263"/>
      <c r="F53" s="264"/>
      <c r="G53" s="264">
        <v>4181860.54</v>
      </c>
      <c r="H53" s="260"/>
    </row>
    <row r="54" spans="1:8" ht="14.25">
      <c r="A54" s="262" t="s">
        <v>119</v>
      </c>
      <c r="B54" s="262"/>
      <c r="C54" s="263">
        <v>4265868.47</v>
      </c>
      <c r="D54" s="263"/>
      <c r="E54" s="263"/>
      <c r="F54" s="264"/>
      <c r="G54" s="264">
        <v>4125961.93</v>
      </c>
      <c r="H54" s="260"/>
    </row>
    <row r="55" spans="1:8" ht="14.25">
      <c r="A55" s="262" t="s">
        <v>120</v>
      </c>
      <c r="B55" s="262"/>
      <c r="C55" s="264"/>
      <c r="D55" s="264"/>
      <c r="E55" s="262"/>
      <c r="F55" s="263"/>
      <c r="G55" s="263"/>
      <c r="H55" s="260"/>
    </row>
    <row r="56" spans="1:8" ht="14.25">
      <c r="A56" s="262" t="s">
        <v>121</v>
      </c>
      <c r="B56" s="262"/>
      <c r="C56" s="263">
        <v>460000</v>
      </c>
      <c r="D56" s="263"/>
      <c r="E56" s="263"/>
      <c r="F56" s="264"/>
      <c r="G56" s="264">
        <v>388899</v>
      </c>
      <c r="H56" s="260"/>
    </row>
    <row r="57" spans="1:8" ht="14.25">
      <c r="A57" s="262" t="s">
        <v>122</v>
      </c>
      <c r="B57" s="262"/>
      <c r="C57" s="263">
        <v>3198800</v>
      </c>
      <c r="D57" s="263"/>
      <c r="E57" s="263"/>
      <c r="F57" s="264"/>
      <c r="G57" s="264">
        <v>3367000</v>
      </c>
      <c r="H57" s="260"/>
    </row>
    <row r="58" spans="1:8" ht="14.25">
      <c r="A58" s="262" t="s">
        <v>123</v>
      </c>
      <c r="B58" s="262"/>
      <c r="C58" s="263"/>
      <c r="D58" s="263"/>
      <c r="E58" s="264">
        <v>263054</v>
      </c>
      <c r="F58" s="264"/>
      <c r="G58" s="264">
        <v>3371</v>
      </c>
      <c r="H58" s="260"/>
    </row>
    <row r="59" spans="1:8" ht="14.25">
      <c r="A59" s="262" t="s">
        <v>124</v>
      </c>
      <c r="B59" s="262"/>
      <c r="C59" s="263"/>
      <c r="D59" s="263"/>
      <c r="E59" s="262"/>
      <c r="F59" s="264"/>
      <c r="G59" s="264"/>
      <c r="H59" s="260"/>
    </row>
    <row r="60" spans="1:8" ht="14.25">
      <c r="A60" s="262" t="s">
        <v>125</v>
      </c>
      <c r="B60" s="262"/>
      <c r="C60" s="263">
        <v>3371</v>
      </c>
      <c r="D60" s="263"/>
      <c r="E60" s="263"/>
      <c r="F60" s="264"/>
      <c r="G60" s="264">
        <v>0</v>
      </c>
      <c r="H60" s="260"/>
    </row>
    <row r="61" spans="1:8" ht="14.25">
      <c r="A61" s="262" t="s">
        <v>126</v>
      </c>
      <c r="B61" s="262"/>
      <c r="C61" s="263">
        <v>14150.4</v>
      </c>
      <c r="D61" s="263"/>
      <c r="E61" s="263"/>
      <c r="F61" s="264"/>
      <c r="G61" s="264">
        <v>17176</v>
      </c>
      <c r="H61" s="260"/>
    </row>
    <row r="62" spans="1:8" ht="14.25">
      <c r="A62" s="262" t="s">
        <v>127</v>
      </c>
      <c r="B62" s="262"/>
      <c r="C62" s="263">
        <v>61100.99</v>
      </c>
      <c r="D62" s="263"/>
      <c r="E62" s="263"/>
      <c r="F62" s="264"/>
      <c r="G62" s="264">
        <v>-55898.58</v>
      </c>
      <c r="H62" s="260"/>
    </row>
    <row r="63" spans="1:8" ht="12.75">
      <c r="A63" s="262"/>
      <c r="B63" s="262"/>
      <c r="C63" s="262"/>
      <c r="D63" s="262"/>
      <c r="E63" s="262"/>
      <c r="F63" s="262"/>
      <c r="G63" s="262"/>
      <c r="H63" s="260"/>
    </row>
    <row r="64" spans="1:8" ht="14.25">
      <c r="A64" s="262" t="s">
        <v>175</v>
      </c>
      <c r="B64" s="262"/>
      <c r="C64" s="262"/>
      <c r="D64" s="262"/>
      <c r="E64" s="262"/>
      <c r="F64" s="240"/>
      <c r="G64" s="240"/>
      <c r="H64" s="260"/>
    </row>
    <row r="65" spans="1:8" ht="12.75">
      <c r="A65" s="260"/>
      <c r="B65" s="260"/>
      <c r="C65" s="260"/>
      <c r="D65" s="260"/>
      <c r="E65" s="260"/>
      <c r="F65" s="260"/>
      <c r="G65" s="260"/>
      <c r="H65" s="260"/>
    </row>
    <row r="66" spans="1:8" ht="12.75">
      <c r="A66" s="236" t="s">
        <v>176</v>
      </c>
      <c r="B66" s="237"/>
      <c r="C66" s="237"/>
      <c r="D66" s="237"/>
      <c r="E66" s="237"/>
      <c r="F66" s="237"/>
      <c r="G66" s="237"/>
      <c r="H66" s="260"/>
    </row>
    <row r="67" spans="1:8" ht="12.75">
      <c r="A67" s="260"/>
      <c r="B67" s="260"/>
      <c r="C67" s="260"/>
      <c r="D67" s="260"/>
      <c r="E67" s="260"/>
      <c r="F67" s="260"/>
      <c r="G67" s="260"/>
      <c r="H67" s="260"/>
    </row>
    <row r="68" spans="1:8" ht="12.75">
      <c r="A68" s="240" t="s">
        <v>130</v>
      </c>
      <c r="B68" s="265"/>
      <c r="C68" s="266"/>
      <c r="D68" s="266"/>
      <c r="E68" s="267">
        <v>41570</v>
      </c>
      <c r="F68" s="261" t="s">
        <v>177</v>
      </c>
      <c r="G68" s="267">
        <v>41715</v>
      </c>
      <c r="H68" s="260"/>
    </row>
    <row r="69" spans="1:8" ht="12.75">
      <c r="A69" s="240" t="s">
        <v>178</v>
      </c>
      <c r="B69" s="240"/>
      <c r="C69" s="240"/>
      <c r="D69" s="240"/>
      <c r="E69" s="240"/>
      <c r="F69" s="260"/>
      <c r="G69" s="260"/>
      <c r="H69" s="260"/>
    </row>
    <row r="70" spans="1:8" ht="12.75">
      <c r="A70" s="240"/>
      <c r="B70" s="240"/>
      <c r="C70" s="240"/>
      <c r="D70" s="240"/>
      <c r="E70" s="240"/>
      <c r="F70" s="260"/>
      <c r="G70" s="260"/>
      <c r="H70" s="260"/>
    </row>
    <row r="71" spans="1:8" ht="12.75">
      <c r="A71" s="262" t="s">
        <v>179</v>
      </c>
      <c r="B71" s="240"/>
      <c r="C71" s="240"/>
      <c r="D71" s="240"/>
      <c r="E71" s="240"/>
      <c r="F71" s="260"/>
      <c r="G71" s="260"/>
      <c r="H71" s="260"/>
    </row>
    <row r="72" spans="1:8" ht="12.75">
      <c r="A72" s="262"/>
      <c r="B72" s="262"/>
      <c r="C72" s="262"/>
      <c r="D72" s="262"/>
      <c r="E72" s="262"/>
      <c r="F72" s="262"/>
      <c r="G72" s="240"/>
      <c r="H72" s="240"/>
    </row>
    <row r="73" spans="1:8" ht="12.75">
      <c r="A73" s="262"/>
      <c r="B73" s="262"/>
      <c r="C73" s="262"/>
      <c r="D73" s="268"/>
      <c r="E73" s="269"/>
      <c r="F73" s="269"/>
      <c r="G73" s="270"/>
      <c r="H73" s="240"/>
    </row>
    <row r="74" spans="1:8" ht="12.75">
      <c r="A74" s="262" t="s">
        <v>180</v>
      </c>
      <c r="B74" s="262"/>
      <c r="C74" s="262"/>
      <c r="D74" s="271"/>
      <c r="E74" s="272"/>
      <c r="F74" s="272"/>
      <c r="G74" s="273"/>
      <c r="H74" s="240"/>
    </row>
    <row r="75" spans="1:8" ht="12.75">
      <c r="A75" s="262"/>
      <c r="B75" s="262"/>
      <c r="C75" s="262"/>
      <c r="D75" s="274"/>
      <c r="E75" s="275"/>
      <c r="F75" s="275"/>
      <c r="G75" s="276"/>
      <c r="H75" s="240"/>
    </row>
    <row r="76" spans="1:8" ht="12.75">
      <c r="A76" s="262"/>
      <c r="B76" s="262"/>
      <c r="C76" s="262"/>
      <c r="D76" s="262"/>
      <c r="E76" s="262"/>
      <c r="F76" s="262"/>
      <c r="G76" s="240"/>
      <c r="H76" s="240"/>
    </row>
    <row r="77" spans="1:8" ht="12.75">
      <c r="A77" s="262" t="s">
        <v>181</v>
      </c>
      <c r="B77" s="240"/>
      <c r="C77" s="240"/>
      <c r="D77" s="277"/>
      <c r="E77" s="219"/>
      <c r="F77" s="219"/>
      <c r="G77" s="270"/>
      <c r="H77" s="260"/>
    </row>
    <row r="78" spans="1:8" ht="12.75">
      <c r="A78" s="262"/>
      <c r="B78" s="240" t="s">
        <v>182</v>
      </c>
      <c r="C78" s="240"/>
      <c r="D78" s="278"/>
      <c r="E78" s="223"/>
      <c r="F78" s="223"/>
      <c r="G78" s="273"/>
      <c r="H78" s="260"/>
    </row>
    <row r="79" spans="1:8" ht="12.75">
      <c r="A79" s="262"/>
      <c r="B79" s="240"/>
      <c r="C79" s="240"/>
      <c r="D79" s="279"/>
      <c r="E79" s="254"/>
      <c r="F79" s="254"/>
      <c r="G79" s="276"/>
      <c r="H79" s="260"/>
    </row>
    <row r="80" spans="1:8" ht="12.75">
      <c r="A80" s="262"/>
      <c r="B80" s="240"/>
      <c r="C80" s="240"/>
      <c r="D80" s="240"/>
      <c r="E80" s="223"/>
      <c r="F80" s="223"/>
      <c r="G80" s="223"/>
      <c r="H80" s="260"/>
    </row>
    <row r="81" spans="1:8" ht="12.75">
      <c r="A81" s="240" t="s">
        <v>183</v>
      </c>
      <c r="B81" s="240" t="s">
        <v>184</v>
      </c>
      <c r="C81" s="240"/>
      <c r="D81" s="277"/>
      <c r="E81" s="219"/>
      <c r="F81" s="219"/>
      <c r="G81" s="270"/>
      <c r="H81" s="280"/>
    </row>
    <row r="82" spans="1:8" ht="12.75">
      <c r="A82" s="240"/>
      <c r="B82" s="240"/>
      <c r="C82" s="240"/>
      <c r="D82" s="278"/>
      <c r="E82" s="223"/>
      <c r="F82" s="223"/>
      <c r="G82" s="273"/>
      <c r="H82" s="280"/>
    </row>
    <row r="83" spans="1:8" ht="12.75">
      <c r="A83" s="240"/>
      <c r="B83" s="240"/>
      <c r="C83" s="240"/>
      <c r="D83" s="279"/>
      <c r="E83" s="254"/>
      <c r="F83" s="254"/>
      <c r="G83" s="276"/>
      <c r="H83" s="280"/>
    </row>
    <row r="84" spans="1:8" ht="12.75">
      <c r="A84" s="240"/>
      <c r="B84" s="240"/>
      <c r="C84" s="240"/>
      <c r="D84" s="223"/>
      <c r="E84" s="223"/>
      <c r="F84" s="223"/>
      <c r="G84" s="223"/>
      <c r="H84" s="280"/>
    </row>
    <row r="85" spans="1:8" ht="12.75">
      <c r="A85" s="232" t="s">
        <v>68</v>
      </c>
      <c r="B85" s="234"/>
      <c r="C85" s="281"/>
      <c r="D85" s="282"/>
      <c r="E85" s="234"/>
      <c r="F85" s="283"/>
      <c r="G85" s="280"/>
      <c r="H85" s="280"/>
    </row>
    <row r="86" spans="1:8" ht="12.75">
      <c r="A86" s="232"/>
      <c r="B86" s="234"/>
      <c r="C86" s="281"/>
      <c r="D86" s="282"/>
      <c r="E86" s="234"/>
      <c r="F86" s="283"/>
      <c r="G86" s="280"/>
      <c r="H86" s="280"/>
    </row>
    <row r="87" spans="1:8" ht="12.75">
      <c r="A87" s="232" t="s">
        <v>69</v>
      </c>
      <c r="B87" s="234"/>
      <c r="C87" s="281"/>
      <c r="D87" s="284"/>
      <c r="E87" s="284" t="s">
        <v>75</v>
      </c>
      <c r="F87" s="283"/>
      <c r="G87" s="280"/>
      <c r="H87" s="280"/>
    </row>
    <row r="88" spans="1:8" ht="12.75">
      <c r="A88" s="240"/>
      <c r="B88" s="240"/>
      <c r="C88" s="240"/>
      <c r="D88" s="240"/>
      <c r="E88" s="240"/>
      <c r="F88" s="260"/>
      <c r="G88" s="260"/>
      <c r="H88" s="260"/>
    </row>
    <row r="89" spans="1:8" ht="12.75">
      <c r="A89" s="240" t="s">
        <v>185</v>
      </c>
      <c r="B89" s="240"/>
      <c r="C89" s="240"/>
      <c r="D89" s="240"/>
      <c r="E89" s="240"/>
      <c r="F89" s="260"/>
      <c r="G89" s="260"/>
      <c r="H89" s="260"/>
    </row>
  </sheetData>
  <sheetProtection selectLockedCells="1" selectUnlockedCells="1"/>
  <mergeCells count="37">
    <mergeCell ref="A1:H1"/>
    <mergeCell ref="A2:H2"/>
    <mergeCell ref="A3:H3"/>
    <mergeCell ref="A5:H5"/>
    <mergeCell ref="B7:D7"/>
    <mergeCell ref="B8:D8"/>
    <mergeCell ref="E8:F8"/>
    <mergeCell ref="B9:D9"/>
    <mergeCell ref="E9:G9"/>
    <mergeCell ref="E10:F10"/>
    <mergeCell ref="E11:G11"/>
    <mergeCell ref="B12:D12"/>
    <mergeCell ref="D14:E14"/>
    <mergeCell ref="D15:E15"/>
    <mergeCell ref="D16:E16"/>
    <mergeCell ref="D17:E17"/>
    <mergeCell ref="D18:E18"/>
    <mergeCell ref="D19:E19"/>
    <mergeCell ref="D20:E20"/>
    <mergeCell ref="D21:E21"/>
    <mergeCell ref="B38:D38"/>
    <mergeCell ref="B39:D39"/>
    <mergeCell ref="B40:D40"/>
    <mergeCell ref="B41:D41"/>
    <mergeCell ref="B42:D42"/>
    <mergeCell ref="B43:D43"/>
    <mergeCell ref="C53:E53"/>
    <mergeCell ref="C54:E54"/>
    <mergeCell ref="F55:G55"/>
    <mergeCell ref="C56:E56"/>
    <mergeCell ref="C57:E57"/>
    <mergeCell ref="C58:D58"/>
    <mergeCell ref="C59:D59"/>
    <mergeCell ref="C60:E60"/>
    <mergeCell ref="C61:E61"/>
    <mergeCell ref="C62:E62"/>
    <mergeCell ref="C68:D68"/>
  </mergeCells>
  <hyperlinks>
    <hyperlink ref="E11" r:id="rId1" display="starosta@hodice.cz"/>
    <hyperlink ref="E12" r:id="rId2" display="www.hodice.cz"/>
  </hyperlinks>
  <printOptions/>
  <pageMargins left="0.7" right="0.7" top="0.7875" bottom="0.7875" header="0.5118055555555555" footer="0.5118055555555555"/>
  <pageSetup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/>
  <cp:lastPrinted>2014-03-19T12:01:29Z</cp:lastPrinted>
  <dcterms:created xsi:type="dcterms:W3CDTF">2004-02-26T12:08:32Z</dcterms:created>
  <dcterms:modified xsi:type="dcterms:W3CDTF">2014-03-19T12:16:36Z</dcterms:modified>
  <cp:category/>
  <cp:version/>
  <cp:contentType/>
  <cp:contentStatus/>
  <cp:revision>3</cp:revision>
</cp:coreProperties>
</file>